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CUENTA PUBLICA ANUAL 2023 (FIRMADOS)\"/>
    </mc:Choice>
  </mc:AlternateContent>
  <xr:revisionPtr revIDLastSave="0" documentId="8_{F168F221-3E0E-4A0C-9121-52C493C579DB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0730" windowHeight="11310" xr2:uid="{00000000-000D-0000-FFFF-FFFF00000000}"/>
  </bookViews>
  <sheets>
    <sheet name="EAI_D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6" i="1"/>
  <c r="H68" i="1" s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D17" i="1"/>
  <c r="D43" i="1" s="1"/>
  <c r="D73" i="1" s="1"/>
  <c r="C17" i="1"/>
  <c r="C43" i="1" s="1"/>
  <c r="F73" i="1" l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<sst xmlns="http://schemas.openxmlformats.org/spreadsheetml/2006/main" count="81" uniqueCount="81">
  <si>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</si>
  <si>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</si>
  <si>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</si>
  <si>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</si>
  <si>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</si>
  <si>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</si>
  <si>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</si>
  <si>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</si>
  <si>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</si>
  <si>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</si>
  <si>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</si>
  <si>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</si>
  <si>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</si>
  <si>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</si>
  <si>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</si>
  <si>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</si>
  <si>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</si>
  <si>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</si>
  <si>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</si>
  <si>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</si>
  <si>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</si>
  <si>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</si>
  <si>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</si>
  <si>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</si>
  <si>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</si>
  <si>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</si>
  <si>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</si>
  <si>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</si>
  <si>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</si>
  <si>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</si>
  <si>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</si>
  <si>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</si>
  <si>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</si>
  <si>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</si>
  <si>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</si>
  <si>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</si>
  <si>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</si>
  <si>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</si>
  <si>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</si>
  <si>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</si>
  <si>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</si>
  <si>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</si>
  <si>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</si>
  <si>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</si>
  <si>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</si>
  <si>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</si>
  <si>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</si>
  <si>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</si>
  <si>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</si>
  <si>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</si>
  <si>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</si>
  <si>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</si>
  <si>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</si>
  <si>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</si>
  <si>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</si>
  <si>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</si>
  <si>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</si>
  <si>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</si>
  <si>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</si>
  <si>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</si>
  <si>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</si>
  <si>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</si>
  <si>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</si>
  <si>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</si>
  <si>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</si>
  <si>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</si>
  <si>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</si>
  <si>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</si>
  <si>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</si>
  <si>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</si>
  <si>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</si>
  <si>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</si>
  <si>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</si>
  <si>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</si>
  <si>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</si>
  <si>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 DE SAN FRANCISCO DEL ORO</t>
  </si>
  <si>
    <t>Del 01 de enero al 31 de Diciembre de 2023(b)</t>
  </si>
  <si>
    <t xml:space="preserve">                               LIC. CARMEN LIZBETH ACOSTA GARCIA</t>
  </si>
  <si>
    <t xml:space="preserve">                                                DIRECTORA EJECUTIVA</t>
  </si>
  <si>
    <t>LIC. DAVID TRINIDAD ASTORGA MONTOYA</t>
  </si>
  <si>
    <t xml:space="preserve"> 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</si>
</sst>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941917</xdr:colOff>
      <xdr:row>85</xdr:row>
      <xdr:rowOff>0</xdr:rowOff>
    </xdr:from>
    <xdr:to>
      <xdr:col>1</xdr:col>
      <xdr:colOff>3439583</xdr:colOff>
      <xdr:row>85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C45AA7D6-A7B6-C509-4E77-30096EA065BE}"/>
            </a:ext>
          </a:extLst>
        </xdr:cNvPr>
        <xdr:cNvCxnSpPr/>
      </xdr:nvCxnSpPr>
      <xdr:spPr>
        <a:xfrm>
          <a:off x="1195917" y="14657917"/>
          <a:ext cx="249766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1009650</xdr:colOff>
      <xdr:row>85</xdr:row>
      <xdr:rowOff>4233</xdr:rowOff>
    </xdr:from>
    <xdr:to>
      <xdr:col>7</xdr:col>
      <xdr:colOff>205316</xdr:colOff>
      <xdr:row>85</xdr:row>
      <xdr:rowOff>4233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D7A3BF1D-E217-497D-B1FB-2EF6F6C4706D}"/>
            </a:ext>
          </a:extLst>
        </xdr:cNvPr>
        <xdr:cNvCxnSpPr/>
      </xdr:nvCxnSpPr>
      <xdr:spPr>
        <a:xfrm>
          <a:off x="7825317" y="14662150"/>
          <a:ext cx="249766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72" zoomScale="90" zoomScaleNormal="90" workbookViewId="0">
      <selection activeCell="F87" sqref="F87"/>
    </sheetView>
  </sheetViews>
  <sheetFormatPr baseColWidth="10" defaultColWidth="11.375" defaultRowHeight="12" x14ac:dyDescent="0.2"/>
  <cols>
    <col min="1" max="1" width="3.375" style="2" customWidth="1"/>
    <col min="2" max="2" width="55.625" style="1" customWidth="1"/>
    <col min="3" max="3" width="14.375" style="2" bestFit="1" customWidth="1"/>
    <col min="4" max="4" width="16" style="2" customWidth="1"/>
    <col min="5" max="7" width="14.375" style="2" bestFit="1" customWidth="1"/>
    <col min="8" max="8" width="14.125" style="2" customWidth="1"/>
    <col min="9" max="9" width="4.625" style="2" customWidth="1"/>
    <col min="10" max="16384" width="11.37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9039868</v>
      </c>
      <c r="D13" s="24">
        <v>348301</v>
      </c>
      <c r="E13" s="26">
        <f t="shared" si="0"/>
        <v>9388169</v>
      </c>
      <c r="F13" s="24">
        <v>4316674</v>
      </c>
      <c r="G13" s="24">
        <v>4316674</v>
      </c>
      <c r="H13" s="26">
        <f t="shared" si="1"/>
        <v>-4723194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374</v>
      </c>
      <c r="E16" s="26">
        <f t="shared" si="0"/>
        <v>374</v>
      </c>
      <c r="F16" s="24">
        <v>374</v>
      </c>
      <c r="G16" s="24">
        <v>374</v>
      </c>
      <c r="H16" s="26">
        <f t="shared" si="1"/>
        <v>374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190470</v>
      </c>
      <c r="E36" s="28">
        <f t="shared" si="3"/>
        <v>190470</v>
      </c>
      <c r="F36" s="24">
        <v>190470</v>
      </c>
      <c r="G36" s="24">
        <v>190470</v>
      </c>
      <c r="H36" s="26">
        <f t="shared" ref="H36:H41" si="7">SUM(G36-C36)</f>
        <v>190470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9039868</v>
      </c>
      <c r="D43" s="55">
        <f t="shared" ref="D43:H43" si="10">SUM(D10:D17,D30,D36,D37,D39)</f>
        <v>539145</v>
      </c>
      <c r="E43" s="35">
        <f t="shared" si="10"/>
        <v>9579013</v>
      </c>
      <c r="F43" s="55">
        <f t="shared" si="10"/>
        <v>4507518</v>
      </c>
      <c r="G43" s="55">
        <f t="shared" si="10"/>
        <v>4507518</v>
      </c>
      <c r="H43" s="35">
        <f t="shared" si="10"/>
        <v>-4532350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4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58073</v>
      </c>
      <c r="D66" s="24">
        <v>1974898</v>
      </c>
      <c r="E66" s="26">
        <f>SUM(D66,C66)</f>
        <v>2032971</v>
      </c>
      <c r="F66" s="24">
        <v>2017073</v>
      </c>
      <c r="G66" s="24">
        <v>2017073</v>
      </c>
      <c r="H66" s="26">
        <f>SUM(G66-C66)</f>
        <v>1959000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x14ac:dyDescent="0.2">
      <c r="B68" s="17" t="s">
        <v>67</v>
      </c>
      <c r="C68" s="22">
        <f>SUM(C48,C57,C62,C65,C66)</f>
        <v>58073</v>
      </c>
      <c r="D68" s="22">
        <f t="shared" ref="D68:G68" si="18">SUM(D48,D57,D62,D65,D66)</f>
        <v>1974898</v>
      </c>
      <c r="E68" s="26">
        <f t="shared" si="18"/>
        <v>2032971</v>
      </c>
      <c r="F68" s="22">
        <f t="shared" si="18"/>
        <v>2017073</v>
      </c>
      <c r="G68" s="22">
        <f t="shared" si="18"/>
        <v>2017073</v>
      </c>
      <c r="H68" s="26">
        <f>SUM(H48,H57,H62,H65,H66)</f>
        <v>1959000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9097941</v>
      </c>
      <c r="D73" s="22">
        <f t="shared" ref="D73:G73" si="21">SUM(D43,D68,D70)</f>
        <v>2514043</v>
      </c>
      <c r="E73" s="26">
        <f t="shared" si="21"/>
        <v>11611984</v>
      </c>
      <c r="F73" s="22">
        <f t="shared" si="21"/>
        <v>6524591</v>
      </c>
      <c r="G73" s="22">
        <f t="shared" si="21"/>
        <v>6524591</v>
      </c>
      <c r="H73" s="26">
        <f>SUM(H43,H68,H70)</f>
        <v>-2573350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6" s="33" customFormat="1" x14ac:dyDescent="0.2">
      <c r="B81" s="32"/>
    </row>
    <row r="82" spans="2:6" s="33" customFormat="1" x14ac:dyDescent="0.2">
      <c r="B82" s="32"/>
    </row>
    <row r="83" spans="2:6" s="33" customFormat="1" x14ac:dyDescent="0.2">
      <c r="B83" s="32"/>
    </row>
    <row r="84" spans="2:6" s="33" customFormat="1" x14ac:dyDescent="0.2">
      <c r="B84" s="32"/>
    </row>
    <row r="85" spans="2:6" s="33" customFormat="1" x14ac:dyDescent="0.2">
      <c r="B85" s="32"/>
    </row>
    <row r="86" spans="2:6" s="33" customFormat="1" x14ac:dyDescent="0.2">
      <c r="B86" s="32" t="s">
        <v>77</v>
      </c>
      <c r="F86" s="33" t="s">
        <v>79</v>
      </c>
    </row>
    <row r="87" spans="2:6" s="33" customFormat="1" x14ac:dyDescent="0.2">
      <c r="B87" s="32" t="s">
        <v>78</v>
      </c>
      <c r="F87" s="33" t="s">
        <v>80</v>
      </c>
    </row>
    <row r="88" spans="2:6" s="33" customFormat="1" x14ac:dyDescent="0.2">
      <c r="B88" s="32"/>
    </row>
    <row r="89" spans="2:6" s="33" customFormat="1" x14ac:dyDescent="0.2">
      <c r="B89" s="32"/>
    </row>
    <row r="90" spans="2:6" s="33" customFormat="1" x14ac:dyDescent="0.2">
      <c r="B90" s="32"/>
    </row>
    <row r="91" spans="2:6" s="33" customFormat="1" x14ac:dyDescent="0.2">
      <c r="B91" s="32"/>
    </row>
    <row r="92" spans="2:6" s="33" customFormat="1" x14ac:dyDescent="0.2">
      <c r="B92" s="32"/>
    </row>
    <row r="93" spans="2:6" s="33" customFormat="1" x14ac:dyDescent="0.2">
      <c r="B93" s="32"/>
    </row>
    <row r="94" spans="2:6" s="33" customFormat="1" x14ac:dyDescent="0.2">
      <c r="B94" s="32"/>
    </row>
    <row r="95" spans="2:6" s="33" customFormat="1" x14ac:dyDescent="0.2">
      <c r="B95" s="32"/>
    </row>
    <row r="96" spans="2:6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23622047244094491" right="0.23622047244094491" top="0.74803149606299213" bottom="0.74803149606299213" header="0.31496062992125984" footer="0.31496062992125984"/>
  <pageSetup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EAI_DET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2020</cp:lastModifiedBy>
  <cp:lastPrinted>2024-02-03T23:58:37Z</cp:lastPrinted>
  <dcterms:created xsi:type="dcterms:W3CDTF">2020-01-08T20:55:35Z</dcterms:created>
  <dcterms:modified xsi:type="dcterms:W3CDTF">2024-02-03T23:58:53Z</dcterms:modified>
</cp:coreProperties>
</file>