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8" windowHeight="12300" activeTab="0"/>
  </bookViews>
  <sheets>
    <sheet name="F5_EAID" sheetId="1" r:id="rId1"/>
  </sheets>
  <definedNames>
    <definedName name="_xlnm.Print_Titles" localSheetId="0">'F5_EAID'!$1:$7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<sst xmlns="http://schemas.openxmlformats.org/spreadsheetml/2006/main" count="80" uniqueCount="80">
  <si>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</si>
  <si>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</si>
  <si>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</si>
  <si>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</si>
  <si>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</si>
  <si>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</si>
  <si>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</si>
  <si>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</si>
  <si>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</si>
  <si>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</si>
  <si>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</si>
  <si>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</si>
  <si>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</si>
  <si>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</si>
  <si>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</si>
  <si>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</si>
  <si>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</si>
  <si>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</si>
  <si>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</si>
  <si>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</si>
  <si>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</si>
  <si>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</si>
  <si>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</si>
  <si>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</si>
  <si>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</si>
  <si>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</si>
  <si>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</si>
  <si>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</si>
  <si>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</si>
  <si>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</si>
  <si>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</si>
  <si>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</si>
  <si>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</si>
  <si>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</si>
  <si>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</si>
  <si>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</si>
  <si>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</si>
  <si>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</si>
  <si>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</si>
  <si>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</si>
  <si>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</si>
  <si>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</si>
  <si>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</si>
  <si>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</si>
  <si>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</si>
  <si>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</si>
  <si>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</si>
  <si>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</si>
  <si>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</si>
  <si>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</si>
  <si>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</si>
  <si>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</si>
  <si>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</si>
  <si>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</si>
  <si>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</si>
  <si>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</si>
  <si>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</si>
  <si>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</si>
  <si>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</si>
  <si>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</si>
  <si>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</si>
  <si>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</si>
  <si>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</si>
  <si>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</si>
  <si>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</si>
  <si>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</si>
  <si>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</si>
  <si>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</si>
  <si>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</si>
  <si>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</si>
  <si>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</si>
  <si>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</si>
  <si>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</si>
  <si>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JUNTA RURAL DE AGUA Y SANEAMIENTO DE ÁLVARO OBREGÓN (a)</t>
  </si>
  <si>
    <t>Del 1 de Enero al 31 de Diciembre de 2023 (b)</t>
  </si>
  <si>
    <t>Bajo protesta de decir verdad declaramos que los Estados Financieros y sus notas, son razonablemente correctos y son responsabilidad del emisor.</t>
  </si>
  <si>
    <t>C. Naúl Rocha Orozco</t>
  </si>
  <si>
    <t>L.A.E. Patricia Arzaga Pérez</t>
  </si>
  <si>
    <t>Director Ejecutivo</t>
  </si>
  <si>
    <t>Directora Financiera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</si>
</sst>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0" borderId="11" xfId="0" applyNumberFormat="1" applyFont="1" applyBorder="1" applyAlignment="1">
      <alignment horizontal="right" vertical="center"/>
    </xf>
    <xf numFmtId="164" fontId="38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right" vertical="center"/>
    </xf>
    <xf numFmtId="164" fontId="39" fillId="0" borderId="11" xfId="0" applyNumberFormat="1" applyFont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justify" vertical="center"/>
    </xf>
    <xf numFmtId="164" fontId="39" fillId="0" borderId="10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justify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164" fontId="39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left" vertical="center"/>
    </xf>
    <xf numFmtId="164" fontId="38" fillId="0" borderId="12" xfId="0" applyNumberFormat="1" applyFont="1" applyBorder="1" applyAlignment="1">
      <alignment horizontal="left" vertical="center" indent="1"/>
    </xf>
    <xf numFmtId="164" fontId="38" fillId="0" borderId="12" xfId="0" applyNumberFormat="1" applyFont="1" applyBorder="1" applyAlignment="1">
      <alignment horizontal="left" vertical="center" indent="3"/>
    </xf>
    <xf numFmtId="164" fontId="38" fillId="0" borderId="12" xfId="0" applyNumberFormat="1" applyFont="1" applyBorder="1" applyAlignment="1">
      <alignment horizontal="left" vertical="center" wrapText="1" indent="3"/>
    </xf>
    <xf numFmtId="164" fontId="38" fillId="0" borderId="12" xfId="0" applyNumberFormat="1" applyFont="1" applyBorder="1" applyAlignment="1">
      <alignment horizontal="left" vertical="center" wrapText="1"/>
    </xf>
    <xf numFmtId="164" fontId="38" fillId="0" borderId="12" xfId="0" applyNumberFormat="1" applyFont="1" applyBorder="1" applyAlignment="1">
      <alignment horizontal="left" vertical="center" wrapText="1" indent="1"/>
    </xf>
    <xf numFmtId="164" fontId="39" fillId="0" borderId="12" xfId="0" applyNumberFormat="1" applyFont="1" applyBorder="1" applyAlignment="1">
      <alignment vertical="center" wrapText="1"/>
    </xf>
    <xf numFmtId="164" fontId="38" fillId="0" borderId="17" xfId="0" applyNumberFormat="1" applyFont="1" applyBorder="1" applyAlignment="1">
      <alignment horizontal="left" vertical="center" wrapText="1"/>
    </xf>
    <xf numFmtId="164" fontId="38" fillId="0" borderId="18" xfId="0" applyNumberFormat="1" applyFont="1" applyBorder="1" applyAlignment="1">
      <alignment horizontal="left" vertical="center" indent="1"/>
    </xf>
    <xf numFmtId="164" fontId="38" fillId="0" borderId="19" xfId="0" applyNumberFormat="1" applyFont="1" applyBorder="1" applyAlignment="1">
      <alignment horizontal="right" vertical="center"/>
    </xf>
    <xf numFmtId="164" fontId="38" fillId="0" borderId="19" xfId="0" applyNumberFormat="1" applyFont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20" fillId="34" borderId="0" xfId="0" applyFont="1" applyFill="1" applyAlignment="1">
      <alignment horizontal="left" vertical="top"/>
    </xf>
    <xf numFmtId="0" fontId="20" fillId="35" borderId="0" xfId="0" applyFont="1" applyFill="1" applyAlignment="1">
      <alignment horizontal="center" vertical="top" wrapText="1"/>
    </xf>
    <xf numFmtId="0" fontId="21" fillId="34" borderId="0" xfId="0" applyFont="1" applyFill="1" applyAlignment="1">
      <alignment/>
    </xf>
    <xf numFmtId="0" fontId="20" fillId="35" borderId="0" xfId="0" applyFont="1" applyFill="1" applyAlignment="1">
      <alignment horizontal="center" vertical="top" wrapText="1"/>
    </xf>
    <xf numFmtId="0" fontId="20" fillId="34" borderId="0" xfId="0" applyFont="1" applyFill="1" applyAlignment="1" applyProtection="1">
      <alignment horizontal="center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990600</xdr:colOff>
      <xdr:row>78</xdr:row>
      <xdr:rowOff>123825</xdr:rowOff>
    </xdr:from>
    <xdr:to>
      <xdr:col>1</xdr:col>
      <xdr:colOff>1981200</xdr:colOff>
      <xdr:row>81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7040225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962025</xdr:colOff>
      <xdr:row>78</xdr:row>
      <xdr:rowOff>66675</xdr:rowOff>
    </xdr:from>
    <xdr:to>
      <xdr:col>4</xdr:col>
      <xdr:colOff>866775</xdr:colOff>
      <xdr:row>81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16983075"/>
          <a:ext cx="1104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4"/>
  <sheetViews>
    <sheetView tabSelected="1" zoomScalePageLayoutView="0" workbookViewId="0" topLeftCell="A1">
      <pane ySplit="7" topLeftCell="A69" activePane="bottomLeft" state="frozen"/>
      <selection pane="topLeft" activeCell="A1" sqref="A1"/>
      <selection pane="bottomLeft" activeCell="B1" sqref="B1:H84"/>
    </sheetView>
  </sheetViews>
  <sheetFormatPr defaultColWidth="11.00390625" defaultRowHeight="15"/>
  <cols>
    <col min="1" max="1" width="2.140625" style="1" customWidth="1"/>
    <col min="2" max="2" width="42.4218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spans="2:8" ht="13.5">
      <c r="B1" s="34" t="s">
        <v>73</v>
      </c>
      <c r="C1" s="35"/>
      <c r="D1" s="35"/>
      <c r="E1" s="35"/>
      <c r="F1" s="35"/>
      <c r="G1" s="35"/>
      <c r="H1" s="36"/>
    </row>
    <row r="2" spans="2:8" ht="13.5">
      <c r="B2" s="37" t="s">
        <v>0</v>
      </c>
      <c r="C2" s="38"/>
      <c r="D2" s="38"/>
      <c r="E2" s="38"/>
      <c r="F2" s="38"/>
      <c r="G2" s="38"/>
      <c r="H2" s="39"/>
    </row>
    <row r="3" spans="2:8" ht="13.5">
      <c r="B3" s="37" t="s">
        <v>74</v>
      </c>
      <c r="C3" s="38"/>
      <c r="D3" s="38"/>
      <c r="E3" s="38"/>
      <c r="F3" s="38"/>
      <c r="G3" s="38"/>
      <c r="H3" s="39"/>
    </row>
    <row r="4" spans="2:8" ht="14.25" thickBot="1">
      <c r="B4" s="40" t="s">
        <v>1</v>
      </c>
      <c r="C4" s="41"/>
      <c r="D4" s="41"/>
      <c r="E4" s="41"/>
      <c r="F4" s="41"/>
      <c r="G4" s="41"/>
      <c r="H4" s="42"/>
    </row>
    <row r="5" spans="2:8" ht="14.25" thickBot="1">
      <c r="B5" s="15"/>
      <c r="C5" s="43" t="s">
        <v>2</v>
      </c>
      <c r="D5" s="44"/>
      <c r="E5" s="44"/>
      <c r="F5" s="44"/>
      <c r="G5" s="45"/>
      <c r="H5" s="30" t="s">
        <v>3</v>
      </c>
    </row>
    <row r="6" spans="2:8" ht="13.5">
      <c r="B6" s="16" t="s">
        <v>4</v>
      </c>
      <c r="C6" s="30" t="s">
        <v>6</v>
      </c>
      <c r="D6" s="32" t="s">
        <v>7</v>
      </c>
      <c r="E6" s="30" t="s">
        <v>8</v>
      </c>
      <c r="F6" s="30" t="s">
        <v>9</v>
      </c>
      <c r="G6" s="30" t="s">
        <v>10</v>
      </c>
      <c r="H6" s="46"/>
    </row>
    <row r="7" spans="2:8" ht="14.25" thickBot="1">
      <c r="B7" s="17" t="s">
        <v>5</v>
      </c>
      <c r="C7" s="31"/>
      <c r="D7" s="33"/>
      <c r="E7" s="31"/>
      <c r="F7" s="31"/>
      <c r="G7" s="31"/>
      <c r="H7" s="31"/>
    </row>
    <row r="8" spans="2:8" ht="13.5">
      <c r="B8" s="18" t="s">
        <v>11</v>
      </c>
      <c r="C8" s="3"/>
      <c r="D8" s="4"/>
      <c r="E8" s="3"/>
      <c r="F8" s="4"/>
      <c r="G8" s="4"/>
      <c r="H8" s="3"/>
    </row>
    <row r="9" spans="2:8" ht="13.5">
      <c r="B9" s="20" t="s">
        <v>12</v>
      </c>
      <c r="C9" s="3"/>
      <c r="D9" s="4"/>
      <c r="E9" s="3">
        <f>C9+D9</f>
        <v>0</v>
      </c>
      <c r="F9" s="4"/>
      <c r="G9" s="4"/>
      <c r="H9" s="3">
        <f>G9-C9</f>
        <v>0</v>
      </c>
    </row>
    <row r="10" spans="2:8" ht="13.5">
      <c r="B10" s="20" t="s">
        <v>13</v>
      </c>
      <c r="C10" s="3"/>
      <c r="D10" s="4"/>
      <c r="E10" s="3">
        <f aca="true" t="shared" si="0" ref="E10:E39">C10+D10</f>
        <v>0</v>
      </c>
      <c r="F10" s="4"/>
      <c r="G10" s="4"/>
      <c r="H10" s="3">
        <f aca="true" t="shared" si="1" ref="H10:H15">G10-C10</f>
        <v>0</v>
      </c>
    </row>
    <row r="11" spans="2:8" ht="13.5">
      <c r="B11" s="20" t="s">
        <v>14</v>
      </c>
      <c r="C11" s="3"/>
      <c r="D11" s="4"/>
      <c r="E11" s="3">
        <f t="shared" si="0"/>
        <v>0</v>
      </c>
      <c r="F11" s="4"/>
      <c r="G11" s="4"/>
      <c r="H11" s="3">
        <f t="shared" si="1"/>
        <v>0</v>
      </c>
    </row>
    <row r="12" spans="2:8" ht="13.5">
      <c r="B12" s="20" t="s">
        <v>15</v>
      </c>
      <c r="C12" s="3">
        <v>5317690.34</v>
      </c>
      <c r="D12" s="4">
        <v>812815.89</v>
      </c>
      <c r="E12" s="3">
        <f t="shared" si="0"/>
        <v>6130506.2299999995</v>
      </c>
      <c r="F12" s="4">
        <v>5765338.86</v>
      </c>
      <c r="G12" s="4">
        <v>5765338.86</v>
      </c>
      <c r="H12" s="3">
        <f t="shared" si="1"/>
        <v>447648.5200000005</v>
      </c>
    </row>
    <row r="13" spans="2:8" ht="13.5">
      <c r="B13" s="20" t="s">
        <v>16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3.5">
      <c r="B14" s="20" t="s">
        <v>17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3.5">
      <c r="B15" s="20" t="s">
        <v>70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27">
      <c r="B16" s="24" t="s">
        <v>68</v>
      </c>
      <c r="C16" s="3">
        <f aca="true" t="shared" si="2" ref="C16:H16">SUM(C17:C27)</f>
        <v>0</v>
      </c>
      <c r="D16" s="5">
        <f t="shared" si="2"/>
        <v>0</v>
      </c>
      <c r="E16" s="5">
        <f t="shared" si="2"/>
        <v>0</v>
      </c>
      <c r="F16" s="5">
        <f t="shared" si="2"/>
        <v>0</v>
      </c>
      <c r="G16" s="5">
        <f t="shared" si="2"/>
        <v>0</v>
      </c>
      <c r="H16" s="5">
        <f t="shared" si="2"/>
        <v>0</v>
      </c>
    </row>
    <row r="17" spans="2:8" ht="13.5">
      <c r="B17" s="21" t="s">
        <v>18</v>
      </c>
      <c r="C17" s="3"/>
      <c r="D17" s="4"/>
      <c r="E17" s="3">
        <f t="shared" si="0"/>
        <v>0</v>
      </c>
      <c r="F17" s="4"/>
      <c r="G17" s="4"/>
      <c r="H17" s="3">
        <f>G17-C17</f>
        <v>0</v>
      </c>
    </row>
    <row r="18" spans="2:8" ht="13.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 aca="true" t="shared" si="3" ref="H18:H39">G18-C18</f>
        <v>0</v>
      </c>
    </row>
    <row r="19" spans="2:8" ht="13.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t="shared" si="3"/>
        <v>0</v>
      </c>
    </row>
    <row r="20" spans="2:8" ht="13.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3.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27">
      <c r="B22" s="22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13.5">
      <c r="B24" s="21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27">
      <c r="B27" s="22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">
      <c r="B28" s="24" t="s">
        <v>29</v>
      </c>
      <c r="C28" s="3">
        <f aca="true" t="shared" si="4" ref="C28:H28">SUM(C29:C33)</f>
        <v>0</v>
      </c>
      <c r="D28" s="3">
        <f t="shared" si="4"/>
        <v>0</v>
      </c>
      <c r="E28" s="3">
        <f t="shared" si="4"/>
        <v>0</v>
      </c>
      <c r="F28" s="3">
        <f t="shared" si="4"/>
        <v>0</v>
      </c>
      <c r="G28" s="3">
        <f t="shared" si="4"/>
        <v>0</v>
      </c>
      <c r="H28" s="3">
        <f t="shared" si="4"/>
        <v>0</v>
      </c>
    </row>
    <row r="29" spans="2:8" ht="13.5">
      <c r="B29" s="21" t="s">
        <v>30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13.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27">
      <c r="B32" s="22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13.5">
      <c r="B33" s="21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0" t="s">
        <v>71</v>
      </c>
      <c r="C34" s="3">
        <v>124488.3</v>
      </c>
      <c r="D34" s="4">
        <v>373311.7</v>
      </c>
      <c r="E34" s="3">
        <f t="shared" si="0"/>
        <v>497800</v>
      </c>
      <c r="F34" s="4">
        <v>497800</v>
      </c>
      <c r="G34" s="4">
        <v>497800</v>
      </c>
      <c r="H34" s="3">
        <f t="shared" si="3"/>
        <v>373311.7</v>
      </c>
    </row>
    <row r="35" spans="2:8" ht="13.5">
      <c r="B35" s="20" t="s">
        <v>35</v>
      </c>
      <c r="C35" s="3">
        <f aca="true" t="shared" si="5" ref="C35:H35">C36</f>
        <v>0</v>
      </c>
      <c r="D35" s="3">
        <f t="shared" si="5"/>
        <v>0</v>
      </c>
      <c r="E35" s="3">
        <f t="shared" si="5"/>
        <v>0</v>
      </c>
      <c r="F35" s="3">
        <f t="shared" si="5"/>
        <v>0</v>
      </c>
      <c r="G35" s="3">
        <f t="shared" si="5"/>
        <v>0</v>
      </c>
      <c r="H35" s="3">
        <f t="shared" si="5"/>
        <v>0</v>
      </c>
    </row>
    <row r="36" spans="2:8" ht="13.5">
      <c r="B36" s="21" t="s">
        <v>36</v>
      </c>
      <c r="C36" s="3"/>
      <c r="D36" s="4"/>
      <c r="E36" s="3">
        <f t="shared" si="0"/>
        <v>0</v>
      </c>
      <c r="F36" s="4"/>
      <c r="G36" s="4"/>
      <c r="H36" s="3">
        <f t="shared" si="3"/>
        <v>0</v>
      </c>
    </row>
    <row r="37" spans="2:8" ht="13.5">
      <c r="B37" s="20" t="s">
        <v>37</v>
      </c>
      <c r="C37" s="3">
        <f aca="true" t="shared" si="6" ref="C37:H37">C38+C39</f>
        <v>0</v>
      </c>
      <c r="D37" s="3">
        <f t="shared" si="6"/>
        <v>0</v>
      </c>
      <c r="E37" s="3">
        <f t="shared" si="6"/>
        <v>0</v>
      </c>
      <c r="F37" s="3">
        <f t="shared" si="6"/>
        <v>0</v>
      </c>
      <c r="G37" s="3">
        <f t="shared" si="6"/>
        <v>0</v>
      </c>
      <c r="H37" s="3">
        <f t="shared" si="6"/>
        <v>0</v>
      </c>
    </row>
    <row r="38" spans="2:8" ht="13.5">
      <c r="B38" s="21" t="s">
        <v>38</v>
      </c>
      <c r="C38" s="3"/>
      <c r="D38" s="4"/>
      <c r="E38" s="3">
        <f t="shared" si="0"/>
        <v>0</v>
      </c>
      <c r="F38" s="4"/>
      <c r="G38" s="4"/>
      <c r="H38" s="3">
        <f t="shared" si="3"/>
        <v>0</v>
      </c>
    </row>
    <row r="39" spans="2:8" ht="13.5">
      <c r="B39" s="21" t="s">
        <v>39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19"/>
      <c r="C40" s="3"/>
      <c r="D40" s="4"/>
      <c r="E40" s="3"/>
      <c r="F40" s="4"/>
      <c r="G40" s="4"/>
      <c r="H40" s="3"/>
    </row>
    <row r="41" spans="2:8" ht="27">
      <c r="B41" s="25" t="s">
        <v>69</v>
      </c>
      <c r="C41" s="12">
        <f aca="true" t="shared" si="7" ref="C41:H41">C9+C10+C11+C12+C13+C14+C15+C16+C28+C34+C35+C37</f>
        <v>5442178.64</v>
      </c>
      <c r="D41" s="8">
        <f t="shared" si="7"/>
        <v>1186127.59</v>
      </c>
      <c r="E41" s="8">
        <f t="shared" si="7"/>
        <v>6628306.2299999995</v>
      </c>
      <c r="F41" s="8">
        <f t="shared" si="7"/>
        <v>6263138.86</v>
      </c>
      <c r="G41" s="8">
        <f t="shared" si="7"/>
        <v>6263138.86</v>
      </c>
      <c r="H41" s="8">
        <f t="shared" si="7"/>
        <v>820960.2200000004</v>
      </c>
    </row>
    <row r="42" spans="2:8" ht="3" customHeight="1">
      <c r="B42" s="6"/>
      <c r="C42" s="3"/>
      <c r="D42" s="6"/>
      <c r="E42" s="7"/>
      <c r="F42" s="6"/>
      <c r="G42" s="6"/>
      <c r="H42" s="7"/>
    </row>
    <row r="43" spans="2:8" ht="27">
      <c r="B43" s="25" t="s">
        <v>40</v>
      </c>
      <c r="C43" s="9"/>
      <c r="D43" s="10"/>
      <c r="E43" s="9"/>
      <c r="F43" s="10"/>
      <c r="G43" s="10"/>
      <c r="H43" s="3"/>
    </row>
    <row r="44" spans="2:8" ht="13.5">
      <c r="B44" s="19"/>
      <c r="C44" s="3"/>
      <c r="D44" s="11"/>
      <c r="E44" s="3"/>
      <c r="F44" s="11"/>
      <c r="G44" s="11"/>
      <c r="H44" s="3"/>
    </row>
    <row r="45" spans="2:8" ht="13.5">
      <c r="B45" s="18" t="s">
        <v>41</v>
      </c>
      <c r="C45" s="3"/>
      <c r="D45" s="4"/>
      <c r="E45" s="3"/>
      <c r="F45" s="4"/>
      <c r="G45" s="4"/>
      <c r="H45" s="3"/>
    </row>
    <row r="46" spans="2:8" ht="13.5">
      <c r="B46" s="20" t="s">
        <v>42</v>
      </c>
      <c r="C46" s="3">
        <f aca="true" t="shared" si="8" ref="C46:H46">SUM(C47:C54)</f>
        <v>0</v>
      </c>
      <c r="D46" s="3">
        <f t="shared" si="8"/>
        <v>0</v>
      </c>
      <c r="E46" s="3">
        <f t="shared" si="8"/>
        <v>0</v>
      </c>
      <c r="F46" s="3">
        <f t="shared" si="8"/>
        <v>0</v>
      </c>
      <c r="G46" s="3">
        <f t="shared" si="8"/>
        <v>0</v>
      </c>
      <c r="H46" s="3">
        <f t="shared" si="8"/>
        <v>0</v>
      </c>
    </row>
    <row r="47" spans="2:8" ht="27">
      <c r="B47" s="22" t="s">
        <v>43</v>
      </c>
      <c r="C47" s="3"/>
      <c r="D47" s="4"/>
      <c r="E47" s="3">
        <f aca="true" t="shared" si="9" ref="E47:E64">C47+D47</f>
        <v>0</v>
      </c>
      <c r="F47" s="4"/>
      <c r="G47" s="4"/>
      <c r="H47" s="3">
        <f aca="true" t="shared" si="10" ref="H47:H64">G47-C47</f>
        <v>0</v>
      </c>
    </row>
    <row r="48" spans="2:8" ht="27">
      <c r="B48" s="22" t="s">
        <v>44</v>
      </c>
      <c r="C48" s="3"/>
      <c r="D48" s="4"/>
      <c r="E48" s="3">
        <f t="shared" si="9"/>
        <v>0</v>
      </c>
      <c r="F48" s="4"/>
      <c r="G48" s="4"/>
      <c r="H48" s="3">
        <f t="shared" si="10"/>
        <v>0</v>
      </c>
    </row>
    <row r="49" spans="2:8" ht="27">
      <c r="B49" s="22" t="s">
        <v>45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41.25">
      <c r="B50" s="22" t="s">
        <v>46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13.5">
      <c r="B51" s="22" t="s">
        <v>47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27">
      <c r="B52" s="22" t="s">
        <v>48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49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50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13.5">
      <c r="B55" s="24" t="s">
        <v>51</v>
      </c>
      <c r="C55" s="3">
        <f aca="true" t="shared" si="11" ref="C55:H55">SUM(C56:C59)</f>
        <v>0</v>
      </c>
      <c r="D55" s="3">
        <f t="shared" si="11"/>
        <v>0</v>
      </c>
      <c r="E55" s="3">
        <f t="shared" si="11"/>
        <v>0</v>
      </c>
      <c r="F55" s="3">
        <f t="shared" si="11"/>
        <v>0</v>
      </c>
      <c r="G55" s="3">
        <f t="shared" si="11"/>
        <v>0</v>
      </c>
      <c r="H55" s="3">
        <f t="shared" si="11"/>
        <v>0</v>
      </c>
    </row>
    <row r="56" spans="2:8" ht="13.5">
      <c r="B56" s="22" t="s">
        <v>52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3.5">
      <c r="B57" s="22" t="s">
        <v>53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54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55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4" t="s">
        <v>56</v>
      </c>
      <c r="C60" s="3">
        <f aca="true" t="shared" si="12" ref="C60:H60">C61+C62</f>
        <v>0</v>
      </c>
      <c r="D60" s="3">
        <f t="shared" si="12"/>
        <v>0</v>
      </c>
      <c r="E60" s="3">
        <f t="shared" si="12"/>
        <v>0</v>
      </c>
      <c r="F60" s="3">
        <f t="shared" si="12"/>
        <v>0</v>
      </c>
      <c r="G60" s="3">
        <f t="shared" si="12"/>
        <v>0</v>
      </c>
      <c r="H60" s="3">
        <f t="shared" si="12"/>
        <v>0</v>
      </c>
    </row>
    <row r="61" spans="2:8" ht="27">
      <c r="B61" s="22" t="s">
        <v>57</v>
      </c>
      <c r="C61" s="3"/>
      <c r="D61" s="4"/>
      <c r="E61" s="3">
        <f t="shared" si="9"/>
        <v>0</v>
      </c>
      <c r="F61" s="4"/>
      <c r="G61" s="4"/>
      <c r="H61" s="3">
        <f t="shared" si="10"/>
        <v>0</v>
      </c>
    </row>
    <row r="62" spans="2:8" ht="13.5">
      <c r="B62" s="22" t="s">
        <v>58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41.25">
      <c r="B63" s="24" t="s">
        <v>72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13.5">
      <c r="B64" s="27" t="s">
        <v>59</v>
      </c>
      <c r="C64" s="28">
        <v>0</v>
      </c>
      <c r="D64" s="29">
        <v>255710</v>
      </c>
      <c r="E64" s="28">
        <f t="shared" si="9"/>
        <v>255710</v>
      </c>
      <c r="F64" s="29">
        <v>255710</v>
      </c>
      <c r="G64" s="29">
        <v>255710</v>
      </c>
      <c r="H64" s="28">
        <f t="shared" si="10"/>
        <v>255710</v>
      </c>
    </row>
    <row r="65" spans="2:8" ht="4.5" customHeight="1">
      <c r="B65" s="19"/>
      <c r="C65" s="3"/>
      <c r="D65" s="11"/>
      <c r="E65" s="3"/>
      <c r="F65" s="11"/>
      <c r="G65" s="11"/>
      <c r="H65" s="3"/>
    </row>
    <row r="66" spans="2:8" ht="27">
      <c r="B66" s="25" t="s">
        <v>60</v>
      </c>
      <c r="C66" s="12">
        <f aca="true" t="shared" si="13" ref="C66:H66">C46+C55+C60+C63+C64</f>
        <v>0</v>
      </c>
      <c r="D66" s="12">
        <f t="shared" si="13"/>
        <v>255710</v>
      </c>
      <c r="E66" s="12">
        <f t="shared" si="13"/>
        <v>255710</v>
      </c>
      <c r="F66" s="12">
        <f t="shared" si="13"/>
        <v>255710</v>
      </c>
      <c r="G66" s="12">
        <f t="shared" si="13"/>
        <v>255710</v>
      </c>
      <c r="H66" s="12">
        <f t="shared" si="13"/>
        <v>255710</v>
      </c>
    </row>
    <row r="67" spans="2:8" ht="4.5" customHeight="1">
      <c r="B67" s="23"/>
      <c r="C67" s="3"/>
      <c r="D67" s="11"/>
      <c r="E67" s="3"/>
      <c r="F67" s="11"/>
      <c r="G67" s="11"/>
      <c r="H67" s="3"/>
    </row>
    <row r="68" spans="2:8" ht="27">
      <c r="B68" s="25" t="s">
        <v>61</v>
      </c>
      <c r="C68" s="12">
        <f aca="true" t="shared" si="14" ref="C68:H68">C69</f>
        <v>0</v>
      </c>
      <c r="D68" s="12">
        <f t="shared" si="14"/>
        <v>0</v>
      </c>
      <c r="E68" s="12">
        <f t="shared" si="14"/>
        <v>0</v>
      </c>
      <c r="F68" s="12">
        <f t="shared" si="14"/>
        <v>0</v>
      </c>
      <c r="G68" s="12">
        <f t="shared" si="14"/>
        <v>0</v>
      </c>
      <c r="H68" s="12">
        <f t="shared" si="14"/>
        <v>0</v>
      </c>
    </row>
    <row r="69" spans="2:8" ht="13.5">
      <c r="B69" s="23" t="s">
        <v>62</v>
      </c>
      <c r="C69" s="3"/>
      <c r="D69" s="4"/>
      <c r="E69" s="3">
        <f>C69+D69</f>
        <v>0</v>
      </c>
      <c r="F69" s="4"/>
      <c r="G69" s="4"/>
      <c r="H69" s="3">
        <f>G69-C69</f>
        <v>0</v>
      </c>
    </row>
    <row r="70" spans="2:8" ht="13.5">
      <c r="B70" s="23"/>
      <c r="C70" s="3"/>
      <c r="D70" s="4"/>
      <c r="E70" s="3"/>
      <c r="F70" s="4"/>
      <c r="G70" s="4"/>
      <c r="H70" s="3"/>
    </row>
    <row r="71" spans="2:8" ht="13.5">
      <c r="B71" s="25" t="s">
        <v>63</v>
      </c>
      <c r="C71" s="12">
        <f aca="true" t="shared" si="15" ref="C71:H71">C41+C66+C68</f>
        <v>5442178.64</v>
      </c>
      <c r="D71" s="12">
        <f t="shared" si="15"/>
        <v>1441837.59</v>
      </c>
      <c r="E71" s="12">
        <f t="shared" si="15"/>
        <v>6884016.2299999995</v>
      </c>
      <c r="F71" s="12">
        <f t="shared" si="15"/>
        <v>6518848.86</v>
      </c>
      <c r="G71" s="12">
        <f t="shared" si="15"/>
        <v>6518848.86</v>
      </c>
      <c r="H71" s="12">
        <f t="shared" si="15"/>
        <v>1076670.2200000004</v>
      </c>
    </row>
    <row r="72" spans="2:8" ht="13.5">
      <c r="B72" s="23"/>
      <c r="C72" s="3"/>
      <c r="D72" s="4"/>
      <c r="E72" s="3"/>
      <c r="F72" s="4"/>
      <c r="G72" s="4"/>
      <c r="H72" s="3"/>
    </row>
    <row r="73" spans="2:8" ht="13.5">
      <c r="B73" s="25" t="s">
        <v>64</v>
      </c>
      <c r="C73" s="3"/>
      <c r="D73" s="4"/>
      <c r="E73" s="3"/>
      <c r="F73" s="4"/>
      <c r="G73" s="4"/>
      <c r="H73" s="3"/>
    </row>
    <row r="74" spans="2:8" ht="27">
      <c r="B74" s="23" t="s">
        <v>65</v>
      </c>
      <c r="C74" s="3"/>
      <c r="D74" s="4"/>
      <c r="E74" s="3">
        <f>C74+D74</f>
        <v>0</v>
      </c>
      <c r="F74" s="4"/>
      <c r="G74" s="4"/>
      <c r="H74" s="3">
        <f>G74-C74</f>
        <v>0</v>
      </c>
    </row>
    <row r="75" spans="2:8" ht="27">
      <c r="B75" s="23" t="s">
        <v>66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13.5">
      <c r="B76" s="25" t="s">
        <v>67</v>
      </c>
      <c r="C76" s="12">
        <f aca="true" t="shared" si="16" ref="C76:H76">SUM(C74:C75)</f>
        <v>0</v>
      </c>
      <c r="D76" s="12">
        <f t="shared" si="16"/>
        <v>0</v>
      </c>
      <c r="E76" s="12">
        <f t="shared" si="16"/>
        <v>0</v>
      </c>
      <c r="F76" s="12">
        <f t="shared" si="16"/>
        <v>0</v>
      </c>
      <c r="G76" s="12">
        <f t="shared" si="16"/>
        <v>0</v>
      </c>
      <c r="H76" s="12">
        <f t="shared" si="16"/>
        <v>0</v>
      </c>
    </row>
    <row r="77" spans="2:8" ht="6.75" customHeight="1" thickBot="1">
      <c r="B77" s="26"/>
      <c r="C77" s="13"/>
      <c r="D77" s="14"/>
      <c r="E77" s="13"/>
      <c r="F77" s="14"/>
      <c r="G77" s="14"/>
      <c r="H77" s="13"/>
    </row>
    <row r="78" spans="2:7" ht="13.5">
      <c r="B78" s="47" t="s">
        <v>75</v>
      </c>
      <c r="C78" s="47"/>
      <c r="D78" s="47"/>
      <c r="E78" s="47"/>
      <c r="F78" s="47"/>
      <c r="G78" s="47"/>
    </row>
    <row r="79" ht="12.75"/>
    <row r="80" ht="12.75"/>
    <row r="81" ht="12.75"/>
    <row r="82" ht="12.75"/>
    <row r="83" spans="2:6" ht="13.5">
      <c r="B83" s="48" t="s">
        <v>76</v>
      </c>
      <c r="C83" s="49"/>
      <c r="D83" s="50" t="s">
        <v>77</v>
      </c>
      <c r="E83" s="50"/>
      <c r="F83" s="50"/>
    </row>
    <row r="84" spans="2:6" ht="13.5">
      <c r="B84" s="48" t="s">
        <v>78</v>
      </c>
      <c r="C84" s="49"/>
      <c r="D84" s="51" t="s">
        <v>79</v>
      </c>
      <c r="E84" s="51"/>
      <c r="F84" s="51"/>
    </row>
  </sheetData>
  <sheetProtection/>
  <mergeCells count="14">
    <mergeCell ref="H5:H7"/>
    <mergeCell ref="B78:G78"/>
    <mergeCell ref="D83:F83"/>
    <mergeCell ref="D84:F84"/>
    <mergeCell ref="C6:C7"/>
    <mergeCell ref="D6:D7"/>
    <mergeCell ref="E6:E7"/>
    <mergeCell ref="F6:F7"/>
    <mergeCell ref="G6:G7"/>
    <mergeCell ref="B1:H1"/>
    <mergeCell ref="B2:H2"/>
    <mergeCell ref="B3:H3"/>
    <mergeCell ref="B4:H4"/>
    <mergeCell ref="C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jrasrubio2021@hotmail.com</cp:lastModifiedBy>
  <cp:lastPrinted>2024-02-06T05:14:51Z</cp:lastPrinted>
  <dcterms:created xsi:type="dcterms:W3CDTF">2016-10-11T20:13:05Z</dcterms:created>
  <dcterms:modified xsi:type="dcterms:W3CDTF">2024-02-06T05:14:59Z</dcterms:modified>
  <cp:category/>
  <cp:version/>
  <cp:contentType/>
  <cp:contentStatus/>
</cp:coreProperties>
</file>