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3\4o. Trim 2023\"/>
    </mc:Choice>
  </mc:AlternateContent>
  <xr:revisionPtr revIDLastSave="0" documentId="13_ncr:1_{66AC5044-0D9A-421B-8A36-96F96EADBE6A}" xr6:coauthVersionLast="45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40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3" i="1"/>
  <c r="D25" i="1" l="1"/>
  <c r="E25" i="1" l="1"/>
  <c r="E13" i="1"/>
  <c r="E11" i="1"/>
  <c r="E9" i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D8" i="1"/>
  <c r="D18" i="1" s="1"/>
  <c r="D19" i="1" s="1"/>
  <c r="D20" i="1" s="1"/>
  <c r="C8" i="1"/>
  <c r="C18" i="1" s="1"/>
  <c r="C19" i="1" s="1"/>
  <c r="C20" i="1" s="1"/>
  <c r="E27" i="1" l="1"/>
  <c r="C27" i="1"/>
  <c r="D27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<sst xmlns="http://schemas.openxmlformats.org/spreadsheetml/2006/main" count="70" uniqueCount="46">
  <si>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</si>
  <si>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</si>
  <si>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</si>
  <si>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</si>
  <si>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</si>
  <si>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</si>
  <si>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</si>
  <si>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</si>
  <si>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</si>
  <si>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</si>
  <si>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</si>
  <si>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</si>
  <si>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</si>
  <si>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</si>
  <si>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</si>
  <si>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</si>
  <si>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</si>
  <si>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</si>
  <si>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</si>
  <si>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</si>
  <si>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</si>
  <si>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</si>
  <si>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</si>
  <si>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</si>
  <si>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</si>
  <si>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</si>
  <si>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</si>
  <si>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</si>
  <si>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</si>
  <si>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</si>
  <si>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</si>
  <si>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</si>
  <si>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</si>
  <si>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</si>
  <si>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</si>
  <si>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</si>
  <si>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</si>
  <si>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</si>
  <si>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</si>
  <si>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</si>
  <si>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</si>
  <si>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</si>
  <si>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</si>
  <si>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</si>
  <si>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FIDEICOMISO EXPOCHIHUAHUA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</si>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</sst>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C27" sqref="C27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8" t="s">
        <v>44</v>
      </c>
      <c r="C2" s="49"/>
      <c r="D2" s="49"/>
      <c r="E2" s="50"/>
    </row>
    <row r="3" spans="2:5" x14ac:dyDescent="0.3">
      <c r="B3" s="51" t="s">
        <v>0</v>
      </c>
      <c r="C3" s="52"/>
      <c r="D3" s="52"/>
      <c r="E3" s="53"/>
    </row>
    <row r="4" spans="2:5" x14ac:dyDescent="0.3">
      <c r="B4" s="54" t="s">
        <v>45</v>
      </c>
      <c r="C4" s="55"/>
      <c r="D4" s="55"/>
      <c r="E4" s="56"/>
    </row>
    <row r="5" spans="2:5" ht="15" thickBot="1" x14ac:dyDescent="0.35">
      <c r="B5" s="57" t="s">
        <v>1</v>
      </c>
      <c r="C5" s="58"/>
      <c r="D5" s="58"/>
      <c r="E5" s="59"/>
    </row>
    <row r="6" spans="2:5" x14ac:dyDescent="0.3">
      <c r="B6" s="44" t="s">
        <v>2</v>
      </c>
      <c r="C6" s="3" t="s">
        <v>3</v>
      </c>
      <c r="D6" s="60" t="s">
        <v>4</v>
      </c>
      <c r="E6" s="3" t="s">
        <v>5</v>
      </c>
    </row>
    <row r="7" spans="2:5" ht="15" thickBot="1" x14ac:dyDescent="0.35">
      <c r="B7" s="45"/>
      <c r="C7" s="4" t="s">
        <v>6</v>
      </c>
      <c r="D7" s="61"/>
      <c r="E7" s="4" t="s">
        <v>7</v>
      </c>
    </row>
    <row r="8" spans="2:5" x14ac:dyDescent="0.3">
      <c r="B8" s="27" t="s">
        <v>8</v>
      </c>
      <c r="C8" s="5">
        <f>SUM(C9:C11)</f>
        <v>57418549.560000002</v>
      </c>
      <c r="D8" s="5">
        <f t="shared" ref="D8:E8" si="0">SUM(D9:D11)</f>
        <v>64925221.210000001</v>
      </c>
      <c r="E8" s="5">
        <f t="shared" si="0"/>
        <v>64925221.210000001</v>
      </c>
    </row>
    <row r="9" spans="2:5" x14ac:dyDescent="0.3">
      <c r="B9" s="28" t="s">
        <v>9</v>
      </c>
      <c r="C9" s="33">
        <v>50695762.560000002</v>
      </c>
      <c r="D9" s="33">
        <v>52404952.719999999</v>
      </c>
      <c r="E9" s="33">
        <f>+D9</f>
        <v>52404952.719999999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6722787</v>
      </c>
      <c r="D11" s="33">
        <v>12520268.49</v>
      </c>
      <c r="E11" s="33">
        <f>+D11</f>
        <v>12520268.49</v>
      </c>
    </row>
    <row r="12" spans="2:5" x14ac:dyDescent="0.3">
      <c r="B12" s="27" t="s">
        <v>12</v>
      </c>
      <c r="C12" s="5">
        <f>SUM(C13+C14)</f>
        <v>43488490.399999999</v>
      </c>
      <c r="D12" s="5">
        <f>SUM(D13+D14)</f>
        <v>39449451.879999995</v>
      </c>
      <c r="E12" s="5">
        <f>SUM(E13+E14)</f>
        <v>39449451.879999995</v>
      </c>
    </row>
    <row r="13" spans="2:5" ht="22.8" x14ac:dyDescent="0.3">
      <c r="B13" s="28" t="s">
        <v>13</v>
      </c>
      <c r="C13" s="33">
        <f>46916707.4-3428217</f>
        <v>43488490.399999999</v>
      </c>
      <c r="D13" s="33">
        <f>40131410.4-681958.52</f>
        <v>39449451.879999995</v>
      </c>
      <c r="E13" s="33">
        <f>+D13</f>
        <v>39449451.879999995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13930059.160000004</v>
      </c>
      <c r="D18" s="5">
        <f t="shared" ref="D18:E18" si="2">D8-D12+D15</f>
        <v>25475769.330000006</v>
      </c>
      <c r="E18" s="5">
        <f t="shared" si="2"/>
        <v>25475769.330000006</v>
      </c>
    </row>
    <row r="19" spans="2:5" ht="24" x14ac:dyDescent="0.3">
      <c r="B19" s="27" t="s">
        <v>19</v>
      </c>
      <c r="C19" s="5">
        <f>C18-C11</f>
        <v>7207272.1600000039</v>
      </c>
      <c r="D19" s="5">
        <f t="shared" ref="D19:E19" si="3">D18-D11</f>
        <v>12955500.840000005</v>
      </c>
      <c r="E19" s="5">
        <f t="shared" si="3"/>
        <v>12955500.840000005</v>
      </c>
    </row>
    <row r="20" spans="2:5" ht="24.6" thickBot="1" x14ac:dyDescent="0.35">
      <c r="B20" s="29" t="s">
        <v>20</v>
      </c>
      <c r="C20" s="7">
        <f>C19-C15</f>
        <v>7207272.1600000039</v>
      </c>
      <c r="D20" s="7">
        <f t="shared" ref="D20:E20" si="4">D19-D15</f>
        <v>12955500.840000005</v>
      </c>
      <c r="E20" s="7">
        <f t="shared" si="4"/>
        <v>12955500.840000005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3428217</v>
      </c>
      <c r="D24" s="5">
        <f t="shared" ref="D24:E24" si="5">SUM(D25:D26)</f>
        <v>3428217</v>
      </c>
      <c r="E24" s="5">
        <f t="shared" si="5"/>
        <v>3428217</v>
      </c>
    </row>
    <row r="25" spans="2:5" ht="22.8" x14ac:dyDescent="0.3">
      <c r="B25" s="6" t="s">
        <v>25</v>
      </c>
      <c r="C25" s="33">
        <v>3428217</v>
      </c>
      <c r="D25" s="33">
        <f>+C25</f>
        <v>3428217</v>
      </c>
      <c r="E25" s="33">
        <f>+D25</f>
        <v>3428217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10635489.160000004</v>
      </c>
      <c r="D27" s="5">
        <f t="shared" ref="D27:E27" si="6">D20+D24</f>
        <v>16383717.840000005</v>
      </c>
      <c r="E27" s="5">
        <f t="shared" si="6"/>
        <v>16383717.840000005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" thickBot="1" x14ac:dyDescent="0.35">
      <c r="B32" s="45"/>
      <c r="C32" s="45"/>
      <c r="D32" s="4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" thickBot="1" x14ac:dyDescent="0.35">
      <c r="B44" s="45"/>
      <c r="C44" s="20" t="s">
        <v>22</v>
      </c>
      <c r="D44" s="45"/>
      <c r="E44" s="20" t="s">
        <v>23</v>
      </c>
    </row>
    <row r="45" spans="2:5" x14ac:dyDescent="0.3">
      <c r="B45" s="15" t="s">
        <v>36</v>
      </c>
      <c r="C45" s="22">
        <f>C9</f>
        <v>50695762.560000002</v>
      </c>
      <c r="D45" s="22">
        <f t="shared" ref="D45:E45" si="10">D9</f>
        <v>52404952.719999999</v>
      </c>
      <c r="E45" s="22">
        <f t="shared" si="10"/>
        <v>52404952.719999999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43488490.399999999</v>
      </c>
      <c r="D49" s="22">
        <f t="shared" ref="D49:E49" si="14">D13</f>
        <v>39449451.879999995</v>
      </c>
      <c r="E49" s="22">
        <f t="shared" si="14"/>
        <v>39449451.879999995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7207272.1600000039</v>
      </c>
      <c r="D51" s="21">
        <f t="shared" ref="D51:E51" si="16">D45+D46-D49+D50</f>
        <v>12955500.840000004</v>
      </c>
      <c r="E51" s="21">
        <f t="shared" si="16"/>
        <v>12955500.840000004</v>
      </c>
      <c r="F51" s="25"/>
    </row>
    <row r="52" spans="2:6" ht="24.6" thickBot="1" x14ac:dyDescent="0.35">
      <c r="B52" s="27" t="s">
        <v>39</v>
      </c>
      <c r="C52" s="21">
        <f>C51-C46</f>
        <v>7207272.1600000039</v>
      </c>
      <c r="D52" s="21">
        <f t="shared" ref="D52:E52" si="17">D51-D46</f>
        <v>12955500.840000004</v>
      </c>
      <c r="E52" s="21">
        <f t="shared" si="17"/>
        <v>12955500.840000004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" thickBot="1" x14ac:dyDescent="0.35">
      <c r="B56" s="45"/>
      <c r="C56" s="45"/>
      <c r="D56" s="4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2020-01-08T20:37:56Z</dcterms:created>
  <dcterms:modified xsi:type="dcterms:W3CDTF">2024-01-25T22:42:49Z</dcterms:modified>
</cp:coreProperties>
</file>