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8680" yWindow="-120" windowWidth="21840" windowHeight="1302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F73" i="1" s="1"/>
  <c r="D17" i="1"/>
  <c r="D43" i="1" s="1"/>
  <c r="C17" i="1"/>
  <c r="G43" i="1" l="1"/>
  <c r="G73" i="1" s="1"/>
  <c r="H17" i="1"/>
  <c r="C43" i="1"/>
  <c r="E17" i="1"/>
  <c r="D73" i="1"/>
  <c r="D68" i="1"/>
  <c r="H78" i="1"/>
  <c r="H43" i="1"/>
  <c r="H73" i="1" s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<sst xmlns="http://schemas.openxmlformats.org/spreadsheetml/2006/main" count="83" uniqueCount="83">
  <si>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</si>
  <si>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</si>
  <si>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</si>
  <si>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</si>
  <si>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</si>
  <si>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</si>
  <si>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</si>
  <si>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</si>
  <si>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</si>
  <si>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</si>
  <si>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</si>
  <si>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</si>
  <si>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</si>
  <si>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</si>
  <si>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</si>
  <si>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</si>
  <si>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</si>
  <si>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</si>
  <si>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</si>
  <si>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</si>
  <si>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</si>
  <si>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</si>
  <si>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</si>
  <si>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</si>
  <si>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</si>
  <si>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</si>
  <si>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</si>
  <si>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</si>
  <si>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</si>
  <si>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</si>
  <si>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</si>
  <si>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</si>
  <si>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</si>
  <si>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</si>
  <si>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</si>
  <si>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</si>
  <si>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</si>
  <si>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</si>
  <si>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</si>
  <si>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</si>
  <si>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</si>
  <si>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</si>
  <si>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</si>
  <si>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</si>
  <si>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</si>
  <si>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</si>
  <si>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</si>
  <si>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</si>
  <si>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</si>
  <si>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</si>
  <si>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</si>
  <si>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</si>
  <si>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</si>
  <si>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</si>
  <si>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</si>
  <si>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</si>
  <si>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</si>
  <si>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</si>
  <si>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</si>
  <si>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</si>
  <si>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</si>
  <si>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</si>
  <si>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</si>
  <si>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</si>
  <si>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</si>
  <si>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</si>
  <si>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</si>
  <si>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</si>
  <si>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</si>
  <si>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</si>
  <si>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</si>
  <si>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</si>
  <si>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</si>
  <si>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</si>
  <si>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</si>
  <si>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SAN JUANITO</t>
  </si>
  <si>
    <t>Del 01 de enero al 31 de Diciembre de 2023(b)</t>
  </si>
  <si>
    <t>____________________________________________</t>
  </si>
  <si>
    <t>MTRO. MANUEL ANTONIO DOMINGUEZ MARISCAL</t>
  </si>
  <si>
    <t>DIRECTOR EJECUTIVO</t>
  </si>
  <si>
    <t>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</si>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</sst>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2" fillId="3" borderId="0" xfId="0" applyFont="1" applyFill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Q646"/>
  <sheetViews>
    <sheetView tabSelected="1" topLeftCell="A61" zoomScale="90" zoomScaleNormal="90" workbookViewId="0">
      <selection activeCell="C83" sqref="C83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6196791</v>
      </c>
      <c r="D13" s="24">
        <v>0</v>
      </c>
      <c r="E13" s="26">
        <f t="shared" si="0"/>
        <v>6196791</v>
      </c>
      <c r="F13" s="24">
        <v>6113780</v>
      </c>
      <c r="G13" s="24">
        <v>6113780</v>
      </c>
      <c r="H13" s="26">
        <f t="shared" si="1"/>
        <v>-83011</v>
      </c>
    </row>
    <row r="14" spans="2:9" ht="12" x14ac:dyDescent="0.2">
      <c r="B14" s="9" t="s">
        <v>16</v>
      </c>
      <c r="C14" s="24">
        <v>5571</v>
      </c>
      <c r="D14" s="24">
        <v>0</v>
      </c>
      <c r="E14" s="26">
        <f t="shared" si="0"/>
        <v>5571</v>
      </c>
      <c r="F14" s="24">
        <v>6276</v>
      </c>
      <c r="G14" s="24">
        <v>6276</v>
      </c>
      <c r="H14" s="26">
        <f t="shared" si="1"/>
        <v>705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48184</v>
      </c>
      <c r="D16" s="24">
        <v>245702</v>
      </c>
      <c r="E16" s="26">
        <f t="shared" si="0"/>
        <v>293886</v>
      </c>
      <c r="F16" s="24">
        <v>163646</v>
      </c>
      <c r="G16" s="24">
        <v>163646</v>
      </c>
      <c r="H16" s="26">
        <f t="shared" si="1"/>
        <v>115462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6250546</v>
      </c>
      <c r="D43" s="55">
        <f t="shared" ref="D43:H43" si="10">SUM(D10:D17,D30,D36,D37,D39)</f>
        <v>245702</v>
      </c>
      <c r="E43" s="35">
        <f t="shared" si="10"/>
        <v>6496248</v>
      </c>
      <c r="F43" s="55">
        <f t="shared" si="10"/>
        <v>6283702</v>
      </c>
      <c r="G43" s="55">
        <f t="shared" si="10"/>
        <v>6283702</v>
      </c>
      <c r="H43" s="35">
        <f t="shared" si="10"/>
        <v>33156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822000</v>
      </c>
      <c r="E65" s="26">
        <f>SUM(D65,C65)</f>
        <v>822000</v>
      </c>
      <c r="F65" s="24">
        <v>1263777</v>
      </c>
      <c r="G65" s="24">
        <v>1263777</v>
      </c>
      <c r="H65" s="26">
        <f>SUM(G65-C65)</f>
        <v>1263777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822000</v>
      </c>
      <c r="E68" s="26">
        <f t="shared" si="18"/>
        <v>822000</v>
      </c>
      <c r="F68" s="22">
        <f t="shared" si="18"/>
        <v>1263777</v>
      </c>
      <c r="G68" s="22">
        <f t="shared" si="18"/>
        <v>1263777</v>
      </c>
      <c r="H68" s="26">
        <f>SUM(H48,H57,H62,H65,H66)</f>
        <v>1263777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6250546</v>
      </c>
      <c r="D73" s="22">
        <f t="shared" ref="D73:G73" si="21">SUM(D43,D68,D70)</f>
        <v>1067702</v>
      </c>
      <c r="E73" s="26">
        <f t="shared" si="21"/>
        <v>7318248</v>
      </c>
      <c r="F73" s="22">
        <f t="shared" si="21"/>
        <v>7547479</v>
      </c>
      <c r="G73" s="22">
        <f t="shared" si="21"/>
        <v>7547479</v>
      </c>
      <c r="H73" s="26">
        <f>SUM(H43,H68,H70)</f>
        <v>1296933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7" s="33" customFormat="1" x14ac:dyDescent="0.2">
      <c r="B81" s="32"/>
    </row>
    <row r="82" spans="2:7" s="33" customFormat="1" x14ac:dyDescent="0.2">
      <c r="B82" s="32"/>
    </row>
    <row r="83" spans="2:7" s="33" customFormat="1" x14ac:dyDescent="0.2"/>
    <row r="84" spans="2:7" s="33" customFormat="1" x14ac:dyDescent="0.2">
      <c r="B84" s="56" t="s">
        <v>77</v>
      </c>
      <c r="G84" s="56" t="s">
        <v>80</v>
      </c>
    </row>
    <row r="85" spans="2:7" s="33" customFormat="1" x14ac:dyDescent="0.2">
      <c r="B85" s="56" t="s">
        <v>78</v>
      </c>
      <c r="G85" s="56" t="s">
        <v>81</v>
      </c>
    </row>
    <row r="86" spans="2:7" s="33" customFormat="1" x14ac:dyDescent="0.2">
      <c r="B86" s="56" t="s">
        <v>79</v>
      </c>
      <c r="G86" s="56" t="s">
        <v>82</v>
      </c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1.263031496062992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2024-02-01T20:13:49Z</cp:lastPrinted>
  <dcterms:created xsi:type="dcterms:W3CDTF">2020-01-08T20:55:35Z</dcterms:created>
  <dcterms:modified xsi:type="dcterms:W3CDTF">2024-02-01T20:14:21Z</dcterms:modified>
</cp:coreProperties>
</file>