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TB\Desktop\RESP UTB ACTUAL\UTB\2023\CUENTA PUBLICA 2023\"/>
    </mc:Choice>
  </mc:AlternateContent>
  <xr:revisionPtr revIDLastSave="0" documentId="13_ncr:1_{A295180B-735D-4BCE-AB03-07A4F462EAEC}" xr6:coauthVersionLast="36" xr6:coauthVersionMax="36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0" yWindow="0" windowWidth="20490" windowHeight="6945" xr2:uid="{00000000-000D-0000-FFFF-FFFF00000000}"/>
  </bookViews>
  <sheets>
    <sheet name="EAI_DET" sheetId="1" r:id="rId1"/>
  </sheets>
  <definedNames>
    <definedName name="_xlnm.Print_Area" localSheetId="0">EAI_DET!$B$1:$H$84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6" i="1"/>
  <c r="H65" i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9" i="1"/>
  <c r="H38" i="1"/>
  <c r="H37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H48" i="1" l="1"/>
  <c r="H68" i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48" i="1" s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F17" i="1"/>
  <c r="F43" i="1" s="1"/>
  <c r="D17" i="1"/>
  <c r="D43" i="1" s="1"/>
  <c r="C17" i="1"/>
  <c r="C43" i="1" s="1"/>
  <c r="G73" i="1" l="1"/>
  <c r="D73" i="1"/>
  <c r="F73" i="1"/>
  <c r="H43" i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<sst xmlns="http://schemas.openxmlformats.org/spreadsheetml/2006/main" count="81" uniqueCount="81">
  <si>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</si>
  <si>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</si>
  <si>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</si>
  <si>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</si>
  <si>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</si>
  <si>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</si>
  <si>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</si>
  <si>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</si>
  <si>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</si>
  <si>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</si>
  <si>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</si>
  <si>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</si>
  <si>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</si>
  <si>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</si>
  <si>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</si>
  <si>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</si>
  <si>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</si>
  <si>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</si>
  <si>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</si>
  <si>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</si>
  <si>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</si>
  <si>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</si>
  <si>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</si>
  <si>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</si>
  <si>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</si>
  <si>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</si>
  <si>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</si>
  <si>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</si>
  <si>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</si>
  <si>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</si>
  <si>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</si>
  <si>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</si>
  <si>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</si>
  <si>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</si>
  <si>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</si>
  <si>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</si>
  <si>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</si>
  <si>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</si>
  <si>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</si>
  <si>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</si>
  <si>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</si>
  <si>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</si>
  <si>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</si>
  <si>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</si>
  <si>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</si>
  <si>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</si>
  <si>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</si>
  <si>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</si>
  <si>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</si>
  <si>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</si>
  <si>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</si>
  <si>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</si>
  <si>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</si>
  <si>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</si>
  <si>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</si>
  <si>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</si>
  <si>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</si>
  <si>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</si>
  <si>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</si>
  <si>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</si>
  <si>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</si>
  <si>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</si>
  <si>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</si>
  <si>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</si>
  <si>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</si>
  <si>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</si>
  <si>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</si>
  <si>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</si>
  <si>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</si>
  <si>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</si>
  <si>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</si>
  <si>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</si>
  <si>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</si>
  <si>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</si>
  <si>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</si>
  <si>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UNIVERSIDAD TECNOLOGICA DE LA BABICORA</t>
  </si>
  <si>
    <t>Del 01 de enero al 31 de diciembre de 2023(b)</t>
  </si>
  <si>
    <t>LIC ERIK GABRIEL LOYA RUIZ</t>
  </si>
  <si>
    <t>LIC. SARAHÍ MACÍAS CHACÓN</t>
  </si>
  <si>
    <t>RECTOR</t>
  </si>
  <si>
    <t>DIRECTORA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</si>
</sst>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10"/>
      <color theme="1"/>
      <name val="Arial Narrow"/>
      <family val="2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164" fontId="5" fillId="0" borderId="5" xfId="0" applyNumberFormat="1" applyFont="1" applyBorder="1" applyAlignment="1" applyProtection="1">
      <alignment horizontal="right" vertical="center"/>
      <protection locked="0"/>
    </xf>
    <xf numFmtId="49" fontId="6" fillId="0" borderId="0" xfId="0" applyNumberFormat="1" applyFont="1" applyFill="1" applyBorder="1" applyAlignment="1" applyProtection="1">
      <alignment vertical="top"/>
      <protection locked="0"/>
    </xf>
    <xf numFmtId="0" fontId="7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/>
  <dimension ref="B1:Q646"/>
  <sheetViews>
    <sheetView tabSelected="1" topLeftCell="A64" zoomScale="90" zoomScaleNormal="90" workbookViewId="0">
      <selection activeCell="Q80" sqref="Q80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9" t="s">
        <v>75</v>
      </c>
      <c r="C2" s="40"/>
      <c r="D2" s="40"/>
      <c r="E2" s="40"/>
      <c r="F2" s="40"/>
      <c r="G2" s="40"/>
      <c r="H2" s="41"/>
    </row>
    <row r="3" spans="2:9" x14ac:dyDescent="0.2">
      <c r="B3" s="42" t="s">
        <v>1</v>
      </c>
      <c r="C3" s="43"/>
      <c r="D3" s="43"/>
      <c r="E3" s="43"/>
      <c r="F3" s="43"/>
      <c r="G3" s="43"/>
      <c r="H3" s="44"/>
    </row>
    <row r="4" spans="2:9" x14ac:dyDescent="0.2">
      <c r="B4" s="45" t="s">
        <v>76</v>
      </c>
      <c r="C4" s="46"/>
      <c r="D4" s="46"/>
      <c r="E4" s="46"/>
      <c r="F4" s="46"/>
      <c r="G4" s="46"/>
      <c r="H4" s="47"/>
    </row>
    <row r="5" spans="2:9" ht="12.75" thickBot="1" x14ac:dyDescent="0.25">
      <c r="B5" s="48" t="s">
        <v>2</v>
      </c>
      <c r="C5" s="49"/>
      <c r="D5" s="49"/>
      <c r="E5" s="49"/>
      <c r="F5" s="49"/>
      <c r="G5" s="49"/>
      <c r="H5" s="50"/>
    </row>
    <row r="6" spans="2:9" ht="12.75" thickBot="1" x14ac:dyDescent="0.25">
      <c r="B6" s="51" t="s">
        <v>3</v>
      </c>
      <c r="C6" s="53" t="s">
        <v>4</v>
      </c>
      <c r="D6" s="54"/>
      <c r="E6" s="54"/>
      <c r="F6" s="54"/>
      <c r="G6" s="55"/>
      <c r="H6" s="56" t="s">
        <v>5</v>
      </c>
    </row>
    <row r="7" spans="2:9" ht="30" customHeight="1" thickBot="1" x14ac:dyDescent="0.25">
      <c r="B7" s="52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7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11</v>
      </c>
      <c r="C9" s="8"/>
      <c r="D9" s="8"/>
      <c r="E9" s="27"/>
      <c r="F9" s="8"/>
      <c r="G9" s="8"/>
      <c r="H9" s="27"/>
    </row>
    <row r="10" spans="2:9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">
      <c r="B13" s="9" t="s">
        <v>15</v>
      </c>
      <c r="C13" s="24">
        <v>0</v>
      </c>
      <c r="D13" s="24">
        <v>0</v>
      </c>
      <c r="E13" s="26">
        <f t="shared" si="0"/>
        <v>0</v>
      </c>
      <c r="F13" s="24">
        <v>0</v>
      </c>
      <c r="G13" s="24">
        <v>0</v>
      </c>
      <c r="H13" s="26">
        <f t="shared" si="1"/>
        <v>0</v>
      </c>
    </row>
    <row r="14" spans="2:9" x14ac:dyDescent="0.2">
      <c r="B14" s="9" t="s">
        <v>16</v>
      </c>
      <c r="C14" s="24">
        <v>0</v>
      </c>
      <c r="D14" s="24">
        <v>0</v>
      </c>
      <c r="E14" s="26">
        <f t="shared" si="0"/>
        <v>0</v>
      </c>
      <c r="F14" s="24">
        <v>0</v>
      </c>
      <c r="G14" s="24">
        <v>0</v>
      </c>
      <c r="H14" s="26">
        <f t="shared" si="1"/>
        <v>0</v>
      </c>
    </row>
    <row r="15" spans="2:9" x14ac:dyDescent="0.2">
      <c r="B15" s="9" t="s">
        <v>17</v>
      </c>
      <c r="C15" s="24">
        <v>57</v>
      </c>
      <c r="D15" s="24">
        <v>0</v>
      </c>
      <c r="E15" s="26">
        <f t="shared" si="0"/>
        <v>57</v>
      </c>
      <c r="F15" s="24">
        <v>57</v>
      </c>
      <c r="G15" s="24">
        <v>57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3199372.52</v>
      </c>
      <c r="D16" s="24">
        <v>963093.72</v>
      </c>
      <c r="E16" s="26">
        <f t="shared" si="0"/>
        <v>4162466.24</v>
      </c>
      <c r="F16" s="24">
        <v>4162466.24</v>
      </c>
      <c r="G16" s="24">
        <v>4162466.24</v>
      </c>
      <c r="H16" s="26">
        <f t="shared" si="1"/>
        <v>963093.7200000002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4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">
      <c r="B36" s="9" t="s">
        <v>38</v>
      </c>
      <c r="C36" s="24">
        <v>0</v>
      </c>
      <c r="D36" s="24">
        <v>0</v>
      </c>
      <c r="E36" s="28">
        <f t="shared" si="3"/>
        <v>0</v>
      </c>
      <c r="F36" s="24">
        <v>0</v>
      </c>
      <c r="G36" s="24">
        <v>0</v>
      </c>
      <c r="H36" s="26">
        <f t="shared" ref="H36:H41" si="7">SUM(G36-C36)</f>
        <v>0</v>
      </c>
    </row>
    <row r="37" spans="2:8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44</v>
      </c>
      <c r="C43" s="58">
        <f>SUM(C10:C17,C30,C36,C37,C39)</f>
        <v>3199429.52</v>
      </c>
      <c r="D43" s="58">
        <f t="shared" ref="D43:H43" si="10">SUM(D10:D17,D30,D36,D37,D39)</f>
        <v>963093.72</v>
      </c>
      <c r="E43" s="38">
        <f t="shared" si="10"/>
        <v>4162523.24</v>
      </c>
      <c r="F43" s="58">
        <f t="shared" si="10"/>
        <v>4162523.24</v>
      </c>
      <c r="G43" s="58">
        <f t="shared" si="10"/>
        <v>4162523.24</v>
      </c>
      <c r="H43" s="38">
        <f t="shared" si="10"/>
        <v>963093.7200000002</v>
      </c>
    </row>
    <row r="44" spans="2:8" x14ac:dyDescent="0.2">
      <c r="B44" s="7" t="s">
        <v>45</v>
      </c>
      <c r="C44" s="58"/>
      <c r="D44" s="58"/>
      <c r="E44" s="38"/>
      <c r="F44" s="58"/>
      <c r="G44" s="58"/>
      <c r="H44" s="38"/>
    </row>
    <row r="45" spans="2:8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x14ac:dyDescent="0.2">
      <c r="B47" s="7" t="s">
        <v>47</v>
      </c>
      <c r="C47" s="23"/>
      <c r="D47" s="15"/>
      <c r="E47" s="29"/>
      <c r="F47" s="15"/>
      <c r="G47" s="15"/>
      <c r="H47" s="29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2330000</v>
      </c>
      <c r="E48" s="26">
        <f>SUM(E49:E56)</f>
        <v>2330000</v>
      </c>
      <c r="F48" s="22">
        <f t="shared" si="11"/>
        <v>2330000</v>
      </c>
      <c r="G48" s="22">
        <f t="shared" si="11"/>
        <v>2330000</v>
      </c>
      <c r="H48" s="26">
        <f>SUM(H49:H56)</f>
        <v>2330000</v>
      </c>
    </row>
    <row r="49" spans="2:8" ht="24" x14ac:dyDescent="0.2">
      <c r="B49" s="10" t="s">
        <v>49</v>
      </c>
      <c r="C49" s="25">
        <v>0</v>
      </c>
      <c r="D49" s="35">
        <v>0</v>
      </c>
      <c r="E49" s="28">
        <f>SUM(C49:D49)</f>
        <v>0</v>
      </c>
      <c r="F49" s="35">
        <v>0</v>
      </c>
      <c r="G49" s="3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36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800000</v>
      </c>
      <c r="E53" s="28">
        <f t="shared" si="12"/>
        <v>800000</v>
      </c>
      <c r="F53" s="25">
        <v>800000</v>
      </c>
      <c r="G53" s="25">
        <v>800000</v>
      </c>
      <c r="H53" s="28">
        <f t="shared" si="13"/>
        <v>800000</v>
      </c>
    </row>
    <row r="54" spans="2:8" ht="24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4" x14ac:dyDescent="0.2">
      <c r="B56" s="10" t="s">
        <v>56</v>
      </c>
      <c r="C56" s="25">
        <v>0</v>
      </c>
      <c r="D56" s="25">
        <v>1530000</v>
      </c>
      <c r="E56" s="28">
        <f t="shared" si="12"/>
        <v>1530000</v>
      </c>
      <c r="F56" s="25">
        <v>1530000</v>
      </c>
      <c r="G56" s="25">
        <v>1530000</v>
      </c>
      <c r="H56" s="28">
        <f t="shared" si="13"/>
        <v>1530000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4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20286629</v>
      </c>
      <c r="D65" s="24">
        <v>818212</v>
      </c>
      <c r="E65" s="26">
        <f>SUM(D65,C65)</f>
        <v>21104841</v>
      </c>
      <c r="F65" s="24">
        <v>21104841</v>
      </c>
      <c r="G65" s="24">
        <v>21104841</v>
      </c>
      <c r="H65" s="26">
        <f>SUM(G65-C65)</f>
        <v>818212</v>
      </c>
    </row>
    <row r="66" spans="2:8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20286629</v>
      </c>
      <c r="D68" s="22">
        <f t="shared" ref="D68:G68" si="18">SUM(D48,D57,D62,D65,D66)</f>
        <v>3148212</v>
      </c>
      <c r="E68" s="26">
        <f t="shared" si="18"/>
        <v>23434841</v>
      </c>
      <c r="F68" s="22">
        <f t="shared" si="18"/>
        <v>23434841</v>
      </c>
      <c r="G68" s="22">
        <f t="shared" si="18"/>
        <v>23434841</v>
      </c>
      <c r="H68" s="26">
        <f>SUM(H48,H57,H62,H65,H66)</f>
        <v>3148212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x14ac:dyDescent="0.2">
      <c r="B73" s="7" t="s">
        <v>70</v>
      </c>
      <c r="C73" s="22">
        <f>SUM(C43,C68,C70)</f>
        <v>23486058.52</v>
      </c>
      <c r="D73" s="22">
        <f t="shared" ref="D73:G73" si="21">SUM(D43,D68,D70)</f>
        <v>4111305.7199999997</v>
      </c>
      <c r="E73" s="26">
        <f t="shared" si="21"/>
        <v>27597364.240000002</v>
      </c>
      <c r="F73" s="22">
        <f t="shared" si="21"/>
        <v>27597364.240000002</v>
      </c>
      <c r="G73" s="22">
        <f t="shared" si="21"/>
        <v>27597364.240000002</v>
      </c>
      <c r="H73" s="26">
        <f>SUM(H43,H68,H70)</f>
        <v>4111305.72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/>
    </row>
    <row r="81" spans="2:5" s="33" customFormat="1" x14ac:dyDescent="0.2">
      <c r="B81" s="32"/>
    </row>
    <row r="82" spans="2:5" s="33" customFormat="1" x14ac:dyDescent="0.2">
      <c r="B82" s="32"/>
    </row>
    <row r="83" spans="2:5" s="33" customFormat="1" x14ac:dyDescent="0.2">
      <c r="B83" s="36" t="s">
        <v>77</v>
      </c>
      <c r="C83" s="37"/>
      <c r="D83" s="37"/>
      <c r="E83" s="36" t="s">
        <v>78</v>
      </c>
    </row>
    <row r="84" spans="2:5" s="33" customFormat="1" x14ac:dyDescent="0.2">
      <c r="B84" s="36" t="s">
        <v>79</v>
      </c>
      <c r="C84" s="37"/>
      <c r="D84" s="37"/>
      <c r="E84" s="36" t="s">
        <v>80</v>
      </c>
    </row>
    <row r="85" spans="2:5" s="33" customFormat="1" x14ac:dyDescent="0.2">
      <c r="B85" s="32"/>
    </row>
    <row r="86" spans="2:5" s="33" customFormat="1" x14ac:dyDescent="0.2">
      <c r="B86" s="32"/>
    </row>
    <row r="87" spans="2:5" s="33" customFormat="1" x14ac:dyDescent="0.2">
      <c r="B87" s="32"/>
    </row>
    <row r="88" spans="2:5" s="33" customFormat="1" x14ac:dyDescent="0.2">
      <c r="B88" s="32"/>
    </row>
    <row r="89" spans="2:5" s="33" customFormat="1" x14ac:dyDescent="0.2">
      <c r="B89" s="32"/>
    </row>
    <row r="90" spans="2:5" s="33" customFormat="1" x14ac:dyDescent="0.2">
      <c r="B90" s="32"/>
    </row>
    <row r="91" spans="2:5" s="33" customFormat="1" x14ac:dyDescent="0.2">
      <c r="B91" s="32"/>
    </row>
    <row r="92" spans="2:5" s="33" customFormat="1" x14ac:dyDescent="0.2">
      <c r="B92" s="32"/>
    </row>
    <row r="93" spans="2:5" s="33" customFormat="1" x14ac:dyDescent="0.2">
      <c r="B93" s="32"/>
    </row>
    <row r="94" spans="2:5" s="33" customFormat="1" x14ac:dyDescent="0.2">
      <c r="B94" s="32"/>
    </row>
    <row r="95" spans="2:5" s="33" customFormat="1" x14ac:dyDescent="0.2">
      <c r="B95" s="32"/>
    </row>
    <row r="96" spans="2:5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31496062992125984" right="0.23622047244094491" top="0.74803149606299213" bottom="0.74803149606299213" header="0.31496062992125984" footer="0.31496062992125984"/>
  <pageSetup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UTB</cp:lastModifiedBy>
  <cp:lastPrinted>2024-02-03T01:07:48Z</cp:lastPrinted>
  <dcterms:created xsi:type="dcterms:W3CDTF">2020-01-08T20:55:35Z</dcterms:created>
  <dcterms:modified xsi:type="dcterms:W3CDTF">2024-02-03T01:08:03Z</dcterms:modified>
</cp:coreProperties>
</file>