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36_Estado Analítico de Ingresos Detallado -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312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G43" i="1" l="1"/>
  <c r="H17" i="1"/>
  <c r="D68" i="1"/>
  <c r="C43" i="1"/>
  <c r="C73" i="1" s="1"/>
  <c r="E17" i="1"/>
  <c r="F68" i="1"/>
  <c r="D43" i="1"/>
  <c r="G68" i="1"/>
  <c r="F43" i="1"/>
  <c r="H78" i="1"/>
  <c r="H43" i="1"/>
  <c r="H73" i="1" s="1"/>
  <c r="E37" i="1"/>
  <c r="E43" i="1" s="1"/>
  <c r="E68" i="1"/>
  <c r="F73" i="1" l="1"/>
  <c r="D73" i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<sst xmlns="http://schemas.openxmlformats.org/spreadsheetml/2006/main" count="77" uniqueCount="77">
  <si>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</si>
  <si>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</si>
  <si>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</si>
  <si>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</si>
  <si>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</si>
  <si>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</si>
  <si>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</si>
  <si>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</si>
  <si>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</si>
  <si>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</si>
  <si>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</si>
  <si>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</si>
  <si>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</si>
  <si>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</si>
  <si>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</si>
  <si>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</si>
  <si>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</si>
  <si>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</si>
  <si>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</si>
  <si>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</si>
  <si>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</si>
  <si>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</si>
  <si>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</si>
  <si>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</si>
  <si>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</si>
  <si>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</si>
  <si>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</si>
  <si>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</si>
  <si>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</si>
  <si>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</si>
  <si>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</si>
  <si>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</si>
  <si>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</si>
  <si>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</si>
  <si>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</si>
  <si>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</si>
  <si>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</si>
  <si>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</si>
  <si>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</si>
  <si>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</si>
  <si>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</si>
  <si>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</si>
  <si>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</si>
  <si>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</si>
  <si>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</si>
  <si>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</si>
  <si>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</si>
  <si>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</si>
  <si>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</si>
  <si>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</si>
  <si>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</si>
  <si>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</si>
  <si>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</si>
  <si>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</si>
  <si>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</si>
  <si>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</si>
  <si>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</si>
  <si>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</si>
  <si>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</si>
  <si>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</si>
  <si>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</si>
  <si>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</si>
  <si>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</si>
  <si>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</si>
  <si>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</si>
  <si>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</si>
  <si>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</si>
  <si>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</si>
  <si>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</si>
  <si>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</si>
  <si>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</si>
  <si>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</si>
  <si>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</si>
  <si>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</si>
  <si>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</si>
  <si>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2023(b)</t>
  </si>
  <si>
    <t>Universidad Tecnológica de Chihuahua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</si>
</sst>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81</xdr:row>
      <xdr:rowOff>127000</xdr:rowOff>
    </xdr:from>
    <xdr:to>
      <xdr:col>8</xdr:col>
      <xdr:colOff>52917</xdr:colOff>
      <xdr:row>88</xdr:row>
      <xdr:rowOff>58335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7" y="14816667"/>
          <a:ext cx="9260417" cy="96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7" zoomScale="90" zoomScaleNormal="90" workbookViewId="0">
      <selection activeCell="E99" sqref="E9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7103735</v>
      </c>
      <c r="E16" s="27">
        <f t="shared" si="0"/>
        <v>7103735</v>
      </c>
      <c r="F16" s="25">
        <v>7103735</v>
      </c>
      <c r="G16" s="25">
        <v>7103735</v>
      </c>
      <c r="H16" s="34">
        <f t="shared" si="1"/>
        <v>7103735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7103735</v>
      </c>
      <c r="E43" s="39">
        <f t="shared" si="10"/>
        <v>7103735</v>
      </c>
      <c r="F43" s="59">
        <f t="shared" si="10"/>
        <v>7103735</v>
      </c>
      <c r="G43" s="59">
        <f t="shared" si="10"/>
        <v>7103735</v>
      </c>
      <c r="H43" s="39">
        <f t="shared" si="10"/>
        <v>7103735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31749105</v>
      </c>
      <c r="D65" s="25">
        <v>1289307</v>
      </c>
      <c r="E65" s="27">
        <f>SUM(D65,C65)</f>
        <v>33038412</v>
      </c>
      <c r="F65" s="25">
        <v>26792951</v>
      </c>
      <c r="G65" s="25">
        <v>29792951</v>
      </c>
      <c r="H65" s="27">
        <f>SUM(G65-C65)</f>
        <v>-1956154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31749105</v>
      </c>
      <c r="D68" s="22">
        <f t="shared" ref="D68:G68" si="18">SUM(D48,D57,D62,D65,D66)</f>
        <v>1289307</v>
      </c>
      <c r="E68" s="27">
        <f t="shared" si="18"/>
        <v>33038412</v>
      </c>
      <c r="F68" s="22">
        <f t="shared" si="18"/>
        <v>26792951</v>
      </c>
      <c r="G68" s="22">
        <f t="shared" si="18"/>
        <v>29792951</v>
      </c>
      <c r="H68" s="27">
        <f>SUM(H48,H57,H62,H65,H66)</f>
        <v>-1956154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31749105</v>
      </c>
      <c r="D73" s="22">
        <f t="shared" ref="D73:G73" si="21">SUM(D43,D68,D70)</f>
        <v>8393042</v>
      </c>
      <c r="E73" s="27">
        <f t="shared" si="21"/>
        <v>40142147</v>
      </c>
      <c r="F73" s="22">
        <f t="shared" si="21"/>
        <v>33896686</v>
      </c>
      <c r="G73" s="22">
        <f t="shared" si="21"/>
        <v>36896686</v>
      </c>
      <c r="H73" s="27">
        <f>SUM(H43,H68,H70)</f>
        <v>5147581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dcterms:created xsi:type="dcterms:W3CDTF">2020-01-08T20:55:35Z</dcterms:created>
  <dcterms:modified xsi:type="dcterms:W3CDTF">2024-01-31T21:14:54Z</dcterms:modified>
</cp:coreProperties>
</file>