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0730" windowHeight="11760"/>
  </bookViews>
  <sheets>
    <sheet name="EAI_DET" sheetId="1" r:id="rId1"/>
  </sheets>
  <definedNames>
    <definedName name="_xlnm.Print_Area" localSheetId="0">EAI_DET!$B$2:$H$87</definedName>
    <definedName name="_xlnm.Print_Titles" localSheetId="0">EAI_DET!$2:$7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48" i="1" s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D17" i="1"/>
  <c r="D43" i="1" s="1"/>
  <c r="C17" i="1"/>
  <c r="C43" i="1" s="1"/>
  <c r="F68" i="1" l="1"/>
  <c r="F73" i="1" s="1"/>
  <c r="D73" i="1"/>
  <c r="H37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<sst xmlns="http://schemas.openxmlformats.org/spreadsheetml/2006/main" count="83" uniqueCount="83">
  <si>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</si>
  <si>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</si>
  <si>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</si>
  <si>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</si>
  <si>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</si>
  <si>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</si>
  <si>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</si>
  <si>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</si>
  <si>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</si>
  <si>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</si>
  <si>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</si>
  <si>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</si>
  <si>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</si>
  <si>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</si>
  <si>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</si>
  <si>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</si>
  <si>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</si>
  <si>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</si>
  <si>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</si>
  <si>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</si>
  <si>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</si>
  <si>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</si>
  <si>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</si>
  <si>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</si>
  <si>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</si>
  <si>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</si>
  <si>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</si>
  <si>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</si>
  <si>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</si>
  <si>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</si>
  <si>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</si>
  <si>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</si>
  <si>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</si>
  <si>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</si>
  <si>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</si>
  <si>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</si>
  <si>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</si>
  <si>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</si>
  <si>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</si>
  <si>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</si>
  <si>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</si>
  <si>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</si>
  <si>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</si>
  <si>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</si>
  <si>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</si>
  <si>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</si>
  <si>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</si>
  <si>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</si>
  <si>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</si>
  <si>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</si>
  <si>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</si>
  <si>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</si>
  <si>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</si>
  <si>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</si>
  <si>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</si>
  <si>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</si>
  <si>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</si>
  <si>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</si>
  <si>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</si>
  <si>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</si>
  <si>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</si>
  <si>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</si>
  <si>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</si>
  <si>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</si>
  <si>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</si>
  <si>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</si>
  <si>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</si>
  <si>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</si>
  <si>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</si>
  <si>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</si>
  <si>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</si>
  <si>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</si>
  <si>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</si>
  <si>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</si>
  <si>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</si>
  <si>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POLITÉCNICA DE CHIHUAHUA</t>
  </si>
  <si>
    <t>Del 01 de enero al 31 de diciembre de 2023(b)</t>
  </si>
  <si>
    <t xml:space="preserve">                                  __________________________________</t>
  </si>
  <si>
    <t xml:space="preserve">                                                 DR. IGOR CRESPO SOLIS</t>
  </si>
  <si>
    <t xml:space="preserve">                                                                 RECTOR </t>
  </si>
  <si>
    <t xml:space="preserve">                           ______________________________________</t>
  </si>
  <si>
    <t xml:space="preserve">                             LIC. MARIA REBECA TINAJERO CHAVEZ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</si>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</sst>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18" zoomScale="90" zoomScaleNormal="90" workbookViewId="0">
      <selection activeCell="H74" sqref="H74"/>
    </sheetView>
  </sheetViews>
  <sheetFormatPr baseColWidth="10" defaultColWidth="11.42578125" defaultRowHeight="12" x14ac:dyDescent="0.2"/>
  <cols>
    <col min="1" max="1" width="3.42578125" style="2" customWidth="1"/>
    <col min="2" max="2" width="58.140625" style="1" customWidth="1"/>
    <col min="3" max="3" width="15.5703125" style="2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1" t="s">
        <v>75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7" t="s">
        <v>76</v>
      </c>
      <c r="C4" s="48"/>
      <c r="D4" s="48"/>
      <c r="E4" s="48"/>
      <c r="F4" s="48"/>
      <c r="G4" s="48"/>
      <c r="H4" s="49"/>
    </row>
    <row r="5" spans="2:9" ht="12.6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24.75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8.2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12095</v>
      </c>
      <c r="E14" s="27">
        <f t="shared" si="0"/>
        <v>12095</v>
      </c>
      <c r="F14" s="25">
        <v>12095</v>
      </c>
      <c r="G14" s="25">
        <v>12095</v>
      </c>
      <c r="H14" s="34">
        <f t="shared" si="1"/>
        <v>12095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x14ac:dyDescent="0.2">
      <c r="B16" s="10" t="s">
        <v>18</v>
      </c>
      <c r="C16" s="25">
        <v>6369500</v>
      </c>
      <c r="D16" s="25">
        <v>583772</v>
      </c>
      <c r="E16" s="27">
        <f t="shared" si="0"/>
        <v>6953272</v>
      </c>
      <c r="F16" s="25">
        <v>7607261</v>
      </c>
      <c r="G16" s="25">
        <v>6882461</v>
      </c>
      <c r="H16" s="34">
        <f t="shared" si="1"/>
        <v>512961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ht="11.45" x14ac:dyDescent="0.2">
      <c r="B18" s="9" t="s">
        <v>20</v>
      </c>
      <c r="C18" s="11"/>
      <c r="D18" s="11"/>
      <c r="E18" s="30"/>
      <c r="F18" s="11"/>
      <c r="G18" s="11"/>
      <c r="H18" s="30"/>
    </row>
    <row r="19" spans="2:8" ht="11.45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ht="11.45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ht="11.45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774447</v>
      </c>
      <c r="D36" s="25">
        <v>-58669</v>
      </c>
      <c r="E36" s="30">
        <f t="shared" si="3"/>
        <v>715778</v>
      </c>
      <c r="F36" s="25">
        <v>715778</v>
      </c>
      <c r="G36" s="25">
        <v>715778</v>
      </c>
      <c r="H36" s="27">
        <f t="shared" ref="H36:H41" si="7">SUM(G36-C36)</f>
        <v>-58669</v>
      </c>
    </row>
    <row r="37" spans="2:8" x14ac:dyDescent="0.2">
      <c r="B37" s="9" t="s">
        <v>39</v>
      </c>
      <c r="C37" s="27">
        <f>C38</f>
        <v>13202433</v>
      </c>
      <c r="D37" s="22">
        <f t="shared" ref="D37:G37" si="8">D38</f>
        <v>902528</v>
      </c>
      <c r="E37" s="30">
        <f t="shared" si="3"/>
        <v>14104961</v>
      </c>
      <c r="F37" s="22">
        <f t="shared" si="8"/>
        <v>14104961</v>
      </c>
      <c r="G37" s="22">
        <f t="shared" si="8"/>
        <v>14104961</v>
      </c>
      <c r="H37" s="34">
        <f t="shared" si="7"/>
        <v>902528</v>
      </c>
    </row>
    <row r="38" spans="2:8" ht="11.45" x14ac:dyDescent="0.2">
      <c r="B38" s="13" t="s">
        <v>40</v>
      </c>
      <c r="C38" s="26">
        <v>13202433</v>
      </c>
      <c r="D38" s="26">
        <v>902528</v>
      </c>
      <c r="E38" s="30">
        <f t="shared" si="3"/>
        <v>14104961</v>
      </c>
      <c r="F38" s="26">
        <v>14104961</v>
      </c>
      <c r="G38" s="26">
        <v>14104961</v>
      </c>
      <c r="H38" s="30">
        <f t="shared" si="7"/>
        <v>902528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ht="11.45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0">
        <f>SUM(C10:C17,C30,C36,C37,C39)</f>
        <v>20346380</v>
      </c>
      <c r="D43" s="60">
        <f t="shared" ref="D43:H43" si="10">SUM(D10:D17,D30,D36,D37,D39)</f>
        <v>1439726</v>
      </c>
      <c r="E43" s="40">
        <f t="shared" si="10"/>
        <v>21786106</v>
      </c>
      <c r="F43" s="60">
        <f t="shared" si="10"/>
        <v>22440095</v>
      </c>
      <c r="G43" s="60">
        <f t="shared" si="10"/>
        <v>21715295</v>
      </c>
      <c r="H43" s="40">
        <f t="shared" si="10"/>
        <v>1368915</v>
      </c>
    </row>
    <row r="44" spans="2:8" x14ac:dyDescent="0.2">
      <c r="B44" s="7" t="s">
        <v>45</v>
      </c>
      <c r="C44" s="60"/>
      <c r="D44" s="60"/>
      <c r="E44" s="40"/>
      <c r="F44" s="60"/>
      <c r="G44" s="60"/>
      <c r="H44" s="40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237794</v>
      </c>
      <c r="E48" s="27">
        <f>SUM(E49:E56)</f>
        <v>237794</v>
      </c>
      <c r="F48" s="22">
        <f t="shared" si="11"/>
        <v>237794</v>
      </c>
      <c r="G48" s="22">
        <f t="shared" si="11"/>
        <v>237794</v>
      </c>
      <c r="H48" s="27">
        <f>SUM(H49:H56)</f>
        <v>237794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237794</v>
      </c>
      <c r="E53" s="30">
        <f t="shared" si="12"/>
        <v>237794</v>
      </c>
      <c r="F53" s="26">
        <v>237794</v>
      </c>
      <c r="G53" s="26">
        <v>237794</v>
      </c>
      <c r="H53" s="30">
        <f t="shared" si="13"/>
        <v>237794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13202433</v>
      </c>
      <c r="D57" s="22">
        <f t="shared" ref="D57:G57" si="14">SUM(D58:D61)</f>
        <v>794434</v>
      </c>
      <c r="E57" s="27">
        <f t="shared" si="14"/>
        <v>13996867</v>
      </c>
      <c r="F57" s="22">
        <f t="shared" si="14"/>
        <v>13996867</v>
      </c>
      <c r="G57" s="22">
        <f t="shared" si="14"/>
        <v>13094339</v>
      </c>
      <c r="H57" s="27">
        <f>SUM(H58:H61)</f>
        <v>-108094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13202433</v>
      </c>
      <c r="D61" s="26">
        <v>794434</v>
      </c>
      <c r="E61" s="30">
        <f t="shared" si="15"/>
        <v>13996867</v>
      </c>
      <c r="F61" s="26">
        <v>13996867</v>
      </c>
      <c r="G61" s="26">
        <v>13094339</v>
      </c>
      <c r="H61" s="30">
        <f t="shared" si="16"/>
        <v>-108094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13202433</v>
      </c>
      <c r="D68" s="22">
        <f t="shared" ref="D68:G68" si="18">SUM(D48,D57,D62,D65,D66)</f>
        <v>1032228</v>
      </c>
      <c r="E68" s="27">
        <f t="shared" si="18"/>
        <v>14234661</v>
      </c>
      <c r="F68" s="22">
        <f t="shared" si="18"/>
        <v>14234661</v>
      </c>
      <c r="G68" s="22">
        <f t="shared" si="18"/>
        <v>13332133</v>
      </c>
      <c r="H68" s="27">
        <f>SUM(H48,H57,H62,H65,H66)</f>
        <v>129700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33548813</v>
      </c>
      <c r="D73" s="22">
        <f t="shared" ref="D73:G73" si="21">SUM(D43,D68,D70)</f>
        <v>2471954</v>
      </c>
      <c r="E73" s="27">
        <f t="shared" si="21"/>
        <v>36020767</v>
      </c>
      <c r="F73" s="22">
        <f t="shared" si="21"/>
        <v>36674756</v>
      </c>
      <c r="G73" s="22">
        <f t="shared" si="21"/>
        <v>35047428</v>
      </c>
      <c r="H73" s="27">
        <f>SUM(H43,H68,H70)</f>
        <v>1498615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4" s="37" customFormat="1" x14ac:dyDescent="0.2">
      <c r="B81" s="36"/>
    </row>
    <row r="82" spans="2:4" s="37" customFormat="1" x14ac:dyDescent="0.2">
      <c r="B82" s="36"/>
    </row>
    <row r="83" spans="2:4" s="37" customFormat="1" x14ac:dyDescent="0.2">
      <c r="B83" s="36"/>
    </row>
    <row r="84" spans="2:4" s="37" customFormat="1" x14ac:dyDescent="0.2">
      <c r="B84" s="39" t="s">
        <v>77</v>
      </c>
      <c r="D84" s="39" t="s">
        <v>80</v>
      </c>
    </row>
    <row r="85" spans="2:4" s="37" customFormat="1" x14ac:dyDescent="0.2">
      <c r="B85" s="39" t="s">
        <v>78</v>
      </c>
      <c r="D85" s="39" t="s">
        <v>81</v>
      </c>
    </row>
    <row r="86" spans="2:4" s="37" customFormat="1" x14ac:dyDescent="0.2">
      <c r="B86" s="39" t="s">
        <v>79</v>
      </c>
      <c r="D86" s="39" t="s">
        <v>82</v>
      </c>
    </row>
    <row r="87" spans="2:4" s="37" customFormat="1" x14ac:dyDescent="0.2">
      <c r="B87" s="36"/>
    </row>
    <row r="88" spans="2:4" s="37" customFormat="1" x14ac:dyDescent="0.2">
      <c r="B88" s="36"/>
    </row>
    <row r="89" spans="2:4" s="37" customFormat="1" x14ac:dyDescent="0.2">
      <c r="B89" s="36"/>
    </row>
    <row r="90" spans="2:4" s="37" customFormat="1" x14ac:dyDescent="0.2">
      <c r="B90" s="36"/>
    </row>
    <row r="91" spans="2:4" s="37" customFormat="1" x14ac:dyDescent="0.2">
      <c r="B91" s="36"/>
    </row>
    <row r="92" spans="2:4" s="37" customFormat="1" x14ac:dyDescent="0.2">
      <c r="B92" s="36"/>
    </row>
    <row r="93" spans="2:4" s="37" customFormat="1" x14ac:dyDescent="0.2">
      <c r="B93" s="36"/>
    </row>
    <row r="94" spans="2:4" s="37" customFormat="1" x14ac:dyDescent="0.2">
      <c r="B94" s="36"/>
    </row>
    <row r="95" spans="2:4" s="37" customFormat="1" x14ac:dyDescent="0.2">
      <c r="B95" s="36"/>
    </row>
    <row r="96" spans="2:4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6692913385826772" right="0.82677165354330717" top="0.73" bottom="0.56000000000000005" header="0.39370078740157483" footer="0.23622047244094491"/>
  <pageSetup scale="82" fitToHeight="3" orientation="landscape" r:id="rId1"/>
  <headerFooter>
    <oddFooter>&amp;R&amp;"Arial,Normal"&amp;8&amp;P/&amp;N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2024-02-01T19:45:33Z</cp:lastPrinted>
  <dcterms:created xsi:type="dcterms:W3CDTF">2020-01-08T20:55:35Z</dcterms:created>
  <dcterms:modified xsi:type="dcterms:W3CDTF">2024-02-01T19:46:37Z</dcterms:modified>
</cp:coreProperties>
</file>