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ocuments\cuenta trimestral diciembre 2023\"/>
    </mc:Choice>
  </mc:AlternateContent>
  <xr:revisionPtr revIDLastSave="0" documentId="8_{62DE994B-E5B2-43BE-9DB8-B8682BDCDD74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57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62" i="1" l="1"/>
  <c r="H30" i="1"/>
  <c r="H57" i="1"/>
  <c r="H48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E30" i="1" s="1"/>
  <c r="G17" i="1"/>
  <c r="F17" i="1"/>
  <c r="D17" i="1"/>
  <c r="C17" i="1"/>
  <c r="H39" i="1" l="1"/>
  <c r="F43" i="1"/>
  <c r="H78" i="1"/>
  <c r="G43" i="1"/>
  <c r="H17" i="1"/>
  <c r="C68" i="1"/>
  <c r="H37" i="1"/>
  <c r="D68" i="1"/>
  <c r="C43" i="1"/>
  <c r="E17" i="1"/>
  <c r="E39" i="1"/>
  <c r="F68" i="1"/>
  <c r="D43" i="1"/>
  <c r="G68" i="1"/>
  <c r="E37" i="1"/>
  <c r="E68" i="1"/>
  <c r="F73" i="1" l="1"/>
  <c r="H43" i="1"/>
  <c r="H73" i="1" s="1"/>
  <c r="C73" i="1"/>
  <c r="E43" i="1"/>
  <c r="E73" i="1" s="1"/>
  <c r="D73" i="1"/>
  <c r="G73" i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<sst xmlns="http://schemas.openxmlformats.org/spreadsheetml/2006/main" count="77" uniqueCount="77">
  <si>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</si>
  <si>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</si>
  <si>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</si>
  <si>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</si>
  <si>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</si>
  <si>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</si>
  <si>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</si>
  <si>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</si>
  <si>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</si>
  <si>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</si>
  <si>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</si>
  <si>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</si>
  <si>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</si>
  <si>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</si>
  <si>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</si>
  <si>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</si>
  <si>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</si>
  <si>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</si>
  <si>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</si>
  <si>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</si>
  <si>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</si>
  <si>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</si>
  <si>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</si>
  <si>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</si>
  <si>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</si>
  <si>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</si>
  <si>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</si>
  <si>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</si>
  <si>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</si>
  <si>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</si>
  <si>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</si>
  <si>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</si>
  <si>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</si>
  <si>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</si>
  <si>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</si>
  <si>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</si>
  <si>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</si>
  <si>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</si>
  <si>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</si>
  <si>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</si>
  <si>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</si>
  <si>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</si>
  <si>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</si>
  <si>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</si>
  <si>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</si>
  <si>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</si>
  <si>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</si>
  <si>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</si>
  <si>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</si>
  <si>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</si>
  <si>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</si>
  <si>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</si>
  <si>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</si>
  <si>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</si>
  <si>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</si>
  <si>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</si>
  <si>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</si>
  <si>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</si>
  <si>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</si>
  <si>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</si>
  <si>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</si>
  <si>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</si>
  <si>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</si>
  <si>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</si>
  <si>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</si>
  <si>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</si>
  <si>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</si>
  <si>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</si>
  <si>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</si>
  <si>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</si>
  <si>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</si>
  <si>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</si>
  <si>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</si>
  <si>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</si>
  <si>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</si>
  <si>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y Saneamiento Lázaro Cárdenas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</si>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</sst>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B5" sqref="B5:H5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13828904.050000001</v>
      </c>
      <c r="D13" s="24">
        <v>602558.43000000005</v>
      </c>
      <c r="E13" s="26">
        <f t="shared" si="0"/>
        <v>14431462.48</v>
      </c>
      <c r="F13" s="24">
        <v>12090203.810000001</v>
      </c>
      <c r="G13" s="24">
        <v>12090203.810000001</v>
      </c>
      <c r="H13" s="26">
        <f t="shared" si="1"/>
        <v>-1738700.2400000002</v>
      </c>
    </row>
    <row r="14" spans="2:9" ht="12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59067.07</v>
      </c>
      <c r="D16" s="24">
        <v>250611.52</v>
      </c>
      <c r="E16" s="26">
        <f t="shared" si="0"/>
        <v>309678.58999999997</v>
      </c>
      <c r="F16" s="24">
        <v>309678.59000000003</v>
      </c>
      <c r="G16" s="24">
        <v>309678.59000000003</v>
      </c>
      <c r="H16" s="26">
        <f t="shared" si="1"/>
        <v>250611.52000000002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13887971.120000001</v>
      </c>
      <c r="D43" s="55">
        <f t="shared" ref="D43:H43" si="10">SUM(D10:D17,D30,D36,D37,D39)</f>
        <v>853169.95000000007</v>
      </c>
      <c r="E43" s="35">
        <f t="shared" si="10"/>
        <v>14741141.07</v>
      </c>
      <c r="F43" s="55">
        <f t="shared" si="10"/>
        <v>12399882.4</v>
      </c>
      <c r="G43" s="55">
        <f t="shared" si="10"/>
        <v>12399882.4</v>
      </c>
      <c r="H43" s="35">
        <f t="shared" si="10"/>
        <v>-1488088.7200000002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983337</v>
      </c>
      <c r="D66" s="24">
        <v>1479062</v>
      </c>
      <c r="E66" s="26">
        <f>SUM(D66,C66)</f>
        <v>2462399</v>
      </c>
      <c r="F66" s="24">
        <v>1479062</v>
      </c>
      <c r="G66" s="24">
        <v>1479062</v>
      </c>
      <c r="H66" s="26">
        <f>SUM(G66-C66)</f>
        <v>495725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983337</v>
      </c>
      <c r="D68" s="22">
        <f t="shared" ref="D68:G68" si="18">SUM(D48,D57,D62,D65,D66)</f>
        <v>1479062</v>
      </c>
      <c r="E68" s="26">
        <f t="shared" si="18"/>
        <v>2462399</v>
      </c>
      <c r="F68" s="22">
        <f t="shared" si="18"/>
        <v>1479062</v>
      </c>
      <c r="G68" s="22">
        <f t="shared" si="18"/>
        <v>1479062</v>
      </c>
      <c r="H68" s="26">
        <f>SUM(H48,H57,H62,H65,H66)</f>
        <v>495725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14871308.120000001</v>
      </c>
      <c r="D73" s="22">
        <f t="shared" ref="D73:G73" si="21">SUM(D43,D68,D70)</f>
        <v>2332231.9500000002</v>
      </c>
      <c r="E73" s="26">
        <f t="shared" si="21"/>
        <v>17203540.07</v>
      </c>
      <c r="F73" s="22">
        <f t="shared" si="21"/>
        <v>13878944.4</v>
      </c>
      <c r="G73" s="22">
        <f t="shared" si="21"/>
        <v>13878944.4</v>
      </c>
      <c r="H73" s="26">
        <f>SUM(H43,H68,H70)</f>
        <v>-992363.7200000002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dcterms:created xsi:type="dcterms:W3CDTF">2020-01-08T20:55:35Z</dcterms:created>
  <dcterms:modified xsi:type="dcterms:W3CDTF">2024-01-29T22:34:53Z</dcterms:modified>
</cp:coreProperties>
</file>