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E:\SIF\4TO TRIMESTRE\PARA CARGAR CORRECTOS\"/>
    </mc:Choice>
  </mc:AlternateContent>
  <xr:revisionPtr revIDLastSave="0" documentId="13_ncr:1_{37054704-5283-493E-ACF1-7C8637A85C4B}" xr6:coauthVersionLast="36" xr6:coauthVersionMax="36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32" yWindow="-132" windowWidth="23316" windowHeight="12636" xr2:uid="{00000000-000D-0000-FFFF-FFFF00000000}"/>
  </bookViews>
  <sheets>
    <sheet name="EAI_DET" sheetId="1" r:id="rId1"/>
  </sheets>
  <definedNames>
    <definedName name="_xlnm.Print_Area" localSheetId="0">EAI_DET!$A$1:$I$88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48" i="1" l="1"/>
  <c r="H68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D68" i="1" s="1"/>
  <c r="C48" i="1"/>
  <c r="C68" i="1" s="1"/>
  <c r="G39" i="1"/>
  <c r="H39" i="1" s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C17" i="1"/>
  <c r="C43" i="1" l="1"/>
  <c r="C73" i="1" s="1"/>
  <c r="E17" i="1"/>
  <c r="G68" i="1"/>
  <c r="F68" i="1"/>
  <c r="F73" i="1" s="1"/>
  <c r="G43" i="1"/>
  <c r="H17" i="1"/>
  <c r="H43" i="1" s="1"/>
  <c r="H73" i="1" s="1"/>
  <c r="H37" i="1"/>
  <c r="H78" i="1"/>
  <c r="D73" i="1"/>
  <c r="E37" i="1"/>
  <c r="E43" i="1" s="1"/>
  <c r="E68" i="1"/>
  <c r="G73" i="1" l="1"/>
  <c r="E73" i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<sst xmlns="http://schemas.openxmlformats.org/spreadsheetml/2006/main" count="81" uniqueCount="81">
  <si>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</si>
  <si>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</si>
  <si>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</si>
  <si>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</si>
  <si>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</si>
  <si>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</si>
  <si>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</si>
  <si>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</si>
  <si>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</si>
  <si>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</si>
  <si>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</si>
  <si>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</si>
  <si>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</si>
  <si>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</si>
  <si>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</si>
  <si>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</si>
  <si>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</si>
  <si>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</si>
  <si>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</si>
  <si>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</si>
  <si>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</si>
  <si>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</si>
  <si>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</si>
  <si>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</si>
  <si>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</si>
  <si>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</si>
  <si>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</si>
  <si>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</si>
  <si>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</si>
  <si>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</si>
  <si>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</si>
  <si>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</si>
  <si>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</si>
  <si>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</si>
  <si>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</si>
  <si>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</si>
  <si>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</si>
  <si>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</si>
  <si>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</si>
  <si>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</si>
  <si>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</si>
  <si>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</si>
  <si>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</si>
  <si>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</si>
  <si>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</si>
  <si>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</si>
  <si>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</si>
  <si>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</si>
  <si>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</si>
  <si>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</si>
  <si>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</si>
  <si>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</si>
  <si>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</si>
  <si>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</si>
  <si>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</si>
  <si>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</si>
  <si>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</si>
  <si>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</si>
  <si>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</si>
  <si>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</si>
  <si>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</si>
  <si>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</si>
  <si>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</si>
  <si>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</si>
  <si>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</si>
  <si>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</si>
  <si>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</si>
  <si>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</si>
  <si>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</si>
  <si>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</si>
  <si>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</si>
  <si>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</si>
  <si>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</si>
  <si>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</si>
  <si>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</si>
  <si>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Universidad Tecnológica de Parral</t>
  </si>
  <si>
    <t>Dra. Anna Elizabeth Chávez Mata</t>
  </si>
  <si>
    <t>Lic. Obed Puentes Parra</t>
  </si>
  <si>
    <t>Rectora</t>
  </si>
  <si>
    <t>Director Administrativo</t>
  </si>
  <si>
    <t>Del 01 de enero al 31 de diciembre de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</si>
</sst>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view="pageBreakPreview" zoomScaleNormal="90" zoomScaleSheetLayoutView="100" workbookViewId="0">
      <selection activeCell="F83" sqref="F83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37" t="s">
        <v>75</v>
      </c>
      <c r="C2" s="38"/>
      <c r="D2" s="38"/>
      <c r="E2" s="38"/>
      <c r="F2" s="38"/>
      <c r="G2" s="38"/>
      <c r="H2" s="39"/>
    </row>
    <row r="3" spans="2:9" ht="12" x14ac:dyDescent="0.2">
      <c r="B3" s="40" t="s">
        <v>1</v>
      </c>
      <c r="C3" s="41"/>
      <c r="D3" s="41"/>
      <c r="E3" s="41"/>
      <c r="F3" s="41"/>
      <c r="G3" s="41"/>
      <c r="H3" s="42"/>
    </row>
    <row r="4" spans="2:9" ht="12" x14ac:dyDescent="0.2">
      <c r="B4" s="43" t="s">
        <v>80</v>
      </c>
      <c r="C4" s="44"/>
      <c r="D4" s="44"/>
      <c r="E4" s="44"/>
      <c r="F4" s="44"/>
      <c r="G4" s="44"/>
      <c r="H4" s="45"/>
    </row>
    <row r="5" spans="2:9" ht="12.6" thickBot="1" x14ac:dyDescent="0.25">
      <c r="B5" s="46" t="s">
        <v>2</v>
      </c>
      <c r="C5" s="47"/>
      <c r="D5" s="47"/>
      <c r="E5" s="47"/>
      <c r="F5" s="47"/>
      <c r="G5" s="47"/>
      <c r="H5" s="48"/>
    </row>
    <row r="6" spans="2:9" ht="12.6" thickBot="1" x14ac:dyDescent="0.25">
      <c r="B6" s="49" t="s">
        <v>3</v>
      </c>
      <c r="C6" s="51" t="s">
        <v>4</v>
      </c>
      <c r="D6" s="52"/>
      <c r="E6" s="52"/>
      <c r="F6" s="52"/>
      <c r="G6" s="53"/>
      <c r="H6" s="54" t="s">
        <v>5</v>
      </c>
    </row>
    <row r="7" spans="2:9" ht="30" customHeight="1" thickBot="1" x14ac:dyDescent="0.25">
      <c r="B7" s="50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5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ht="12" x14ac:dyDescent="0.2">
      <c r="B9" s="7" t="s">
        <v>11</v>
      </c>
      <c r="C9" s="8"/>
      <c r="D9" s="8"/>
      <c r="E9" s="27"/>
      <c r="F9" s="8"/>
      <c r="G9" s="8"/>
      <c r="H9" s="27"/>
    </row>
    <row r="10" spans="2:9" ht="12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ht="12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ht="12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ht="12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ht="12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4927235.1000000006</v>
      </c>
      <c r="D16" s="24">
        <v>1945376.9</v>
      </c>
      <c r="E16" s="26">
        <f t="shared" si="0"/>
        <v>6872612</v>
      </c>
      <c r="F16" s="24">
        <v>6872612</v>
      </c>
      <c r="G16" s="24">
        <v>6872612</v>
      </c>
      <c r="H16" s="26">
        <f t="shared" si="1"/>
        <v>1945376.8999999994</v>
      </c>
    </row>
    <row r="17" spans="2:8" ht="12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2.8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ht="12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ht="12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ht="12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ht="12" x14ac:dyDescent="0.2">
      <c r="B43" s="7" t="s">
        <v>44</v>
      </c>
      <c r="C43" s="56">
        <f>SUM(C10:C17,C30,C36,C37,C39)</f>
        <v>4927235.1000000006</v>
      </c>
      <c r="D43" s="56">
        <f t="shared" ref="D43:H43" si="10">SUM(D10:D17,D30,D36,D37,D39)</f>
        <v>1945376.9</v>
      </c>
      <c r="E43" s="36">
        <f t="shared" si="10"/>
        <v>6872612</v>
      </c>
      <c r="F43" s="56">
        <f t="shared" si="10"/>
        <v>6872612</v>
      </c>
      <c r="G43" s="56">
        <f t="shared" si="10"/>
        <v>6872612</v>
      </c>
      <c r="H43" s="36">
        <f t="shared" si="10"/>
        <v>1945376.8999999994</v>
      </c>
    </row>
    <row r="44" spans="2:8" ht="12" x14ac:dyDescent="0.2">
      <c r="B44" s="7" t="s">
        <v>45</v>
      </c>
      <c r="C44" s="56"/>
      <c r="D44" s="56"/>
      <c r="E44" s="36"/>
      <c r="F44" s="56"/>
      <c r="G44" s="56"/>
      <c r="H44" s="36"/>
    </row>
    <row r="45" spans="2:8" ht="12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ht="12" x14ac:dyDescent="0.2">
      <c r="B47" s="7" t="s">
        <v>47</v>
      </c>
      <c r="C47" s="23"/>
      <c r="D47" s="15"/>
      <c r="E47" s="29"/>
      <c r="F47" s="15"/>
      <c r="G47" s="15"/>
      <c r="H47" s="29"/>
    </row>
    <row r="48" spans="2:8" ht="12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2.8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2.8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2.8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2.8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2.8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ht="12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ht="12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2.8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23941417.289999999</v>
      </c>
      <c r="D65" s="24">
        <v>9763777.3200000003</v>
      </c>
      <c r="E65" s="26">
        <f>SUM(D65,C65)</f>
        <v>33705194.609999999</v>
      </c>
      <c r="F65" s="24">
        <v>33705194.609999999</v>
      </c>
      <c r="G65" s="24">
        <v>33126404.510000002</v>
      </c>
      <c r="H65" s="26">
        <f>SUM(G65-C65)</f>
        <v>9184987.2200000025</v>
      </c>
    </row>
    <row r="66" spans="2:8" ht="12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23941417.289999999</v>
      </c>
      <c r="D68" s="22">
        <f t="shared" ref="D68:G68" si="18">SUM(D48,D57,D62,D65,D66)</f>
        <v>9763777.3200000003</v>
      </c>
      <c r="E68" s="26">
        <f t="shared" si="18"/>
        <v>33705194.609999999</v>
      </c>
      <c r="F68" s="22">
        <f t="shared" si="18"/>
        <v>33705194.609999999</v>
      </c>
      <c r="G68" s="22">
        <f t="shared" si="18"/>
        <v>33126404.510000002</v>
      </c>
      <c r="H68" s="26">
        <f>SUM(H48,H57,H62,H65,H66)</f>
        <v>9184987.2200000025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ht="12" x14ac:dyDescent="0.2">
      <c r="B70" s="7" t="s">
        <v>68</v>
      </c>
      <c r="C70" s="22">
        <f>C71</f>
        <v>0</v>
      </c>
      <c r="D70" s="22">
        <f t="shared" ref="D70:G70" si="19">D71</f>
        <v>277.29000000000002</v>
      </c>
      <c r="E70" s="26">
        <f t="shared" si="19"/>
        <v>277.29000000000002</v>
      </c>
      <c r="F70" s="22">
        <f t="shared" si="19"/>
        <v>277.29000000000002</v>
      </c>
      <c r="G70" s="22">
        <f t="shared" si="19"/>
        <v>277.29000000000002</v>
      </c>
      <c r="H70" s="26">
        <f>H71</f>
        <v>277.29000000000002</v>
      </c>
    </row>
    <row r="71" spans="2:8" x14ac:dyDescent="0.2">
      <c r="B71" s="9" t="s">
        <v>69</v>
      </c>
      <c r="C71" s="25">
        <v>0</v>
      </c>
      <c r="D71" s="25">
        <v>277.29000000000002</v>
      </c>
      <c r="E71" s="25">
        <f t="shared" ref="E71" si="20">SUM(C71:D71)</f>
        <v>277.29000000000002</v>
      </c>
      <c r="F71" s="25">
        <v>277.29000000000002</v>
      </c>
      <c r="G71" s="25">
        <v>277.29000000000002</v>
      </c>
      <c r="H71" s="25">
        <f>SUM(G71-C71)</f>
        <v>277.29000000000002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ht="12" x14ac:dyDescent="0.2">
      <c r="B73" s="7" t="s">
        <v>70</v>
      </c>
      <c r="C73" s="22">
        <f>SUM(C43,C68,C70)</f>
        <v>28868652.390000001</v>
      </c>
      <c r="D73" s="22">
        <f t="shared" ref="D73:G73" si="21">SUM(D43,D68,D70)</f>
        <v>11709431.51</v>
      </c>
      <c r="E73" s="26">
        <f t="shared" si="21"/>
        <v>40578083.899999999</v>
      </c>
      <c r="F73" s="22">
        <f t="shared" si="21"/>
        <v>40578083.899999999</v>
      </c>
      <c r="G73" s="22">
        <f t="shared" si="21"/>
        <v>39999293.800000004</v>
      </c>
      <c r="H73" s="26">
        <f>SUM(H43,H68,H70)</f>
        <v>11130641.41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ht="12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6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8" s="33" customFormat="1" x14ac:dyDescent="0.2">
      <c r="B81" s="32"/>
    </row>
    <row r="82" spans="2:8" s="33" customFormat="1" x14ac:dyDescent="0.2">
      <c r="B82" s="32"/>
    </row>
    <row r="83" spans="2:8" s="33" customFormat="1" x14ac:dyDescent="0.2">
      <c r="B83" s="32"/>
    </row>
    <row r="84" spans="2:8" s="33" customFormat="1" x14ac:dyDescent="0.2">
      <c r="B84" s="32"/>
    </row>
    <row r="85" spans="2:8" s="33" customFormat="1" x14ac:dyDescent="0.2">
      <c r="B85" s="35" t="s">
        <v>76</v>
      </c>
      <c r="C85" s="35"/>
      <c r="D85" s="35"/>
      <c r="E85" s="35" t="s">
        <v>77</v>
      </c>
      <c r="F85" s="35"/>
      <c r="G85" s="35"/>
      <c r="H85" s="35"/>
    </row>
    <row r="86" spans="2:8" s="33" customFormat="1" x14ac:dyDescent="0.2">
      <c r="B86" s="35" t="s">
        <v>78</v>
      </c>
      <c r="C86" s="35"/>
      <c r="D86" s="35"/>
      <c r="E86" s="35" t="s">
        <v>79</v>
      </c>
      <c r="F86" s="35"/>
      <c r="G86" s="35"/>
      <c r="H86" s="35"/>
    </row>
    <row r="87" spans="2:8" s="33" customFormat="1" x14ac:dyDescent="0.2">
      <c r="B87" s="32"/>
    </row>
    <row r="88" spans="2:8" s="33" customFormat="1" x14ac:dyDescent="0.2">
      <c r="B88" s="32"/>
    </row>
    <row r="89" spans="2:8" s="33" customFormat="1" x14ac:dyDescent="0.2">
      <c r="B89" s="32"/>
    </row>
    <row r="90" spans="2:8" s="33" customFormat="1" x14ac:dyDescent="0.2">
      <c r="B90" s="32"/>
    </row>
    <row r="91" spans="2:8" s="33" customFormat="1" x14ac:dyDescent="0.2">
      <c r="B91" s="32"/>
    </row>
    <row r="92" spans="2:8" s="33" customFormat="1" x14ac:dyDescent="0.2">
      <c r="B92" s="32"/>
    </row>
    <row r="93" spans="2:8" s="33" customFormat="1" x14ac:dyDescent="0.2">
      <c r="B93" s="32"/>
    </row>
    <row r="94" spans="2:8" s="33" customFormat="1" x14ac:dyDescent="0.2">
      <c r="B94" s="32"/>
    </row>
    <row r="95" spans="2:8" s="33" customFormat="1" x14ac:dyDescent="0.2">
      <c r="B95" s="32"/>
    </row>
    <row r="96" spans="2:8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obed puentes parra</cp:lastModifiedBy>
  <cp:lastPrinted>2023-04-26T19:36:24Z</cp:lastPrinted>
  <dcterms:created xsi:type="dcterms:W3CDTF">2020-01-08T20:55:35Z</dcterms:created>
  <dcterms:modified xsi:type="dcterms:W3CDTF">2024-01-25T19:59:36Z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3f70d8a7-cd71-4445-b835-9f68264cd766</vt:lpwstr>
  </property>
</Properties>
</file>