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ugo.avalos\Dropbox\Presupuesto 2023 (junio-diciembre)\Cuenta Pública Anual 2023\"/>
    </mc:Choice>
  </mc:AlternateContent>
  <xr:revisionPtr revIDLastSave="0" documentId="13_ncr:1_{5272B982-E633-426A-9E39-0285C17F9384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12000" windowHeight="12900" xr2:uid="{00000000-000D-0000-FFFF-FFFF00000000}"/>
  </bookViews>
  <sheets>
    <sheet name="EAI_DET" sheetId="1" r:id="rId1"/>
  </sheets>
  <definedNames>
    <definedName name="_xlnm.Print_Area" localSheetId="0">EAI_DET!$B$2:$H$87</definedName>
    <definedName name="_xlnm.Print_Titles" localSheetId="0">EAI_DET!$2:$5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48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H37" i="1" s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G43" i="1" l="1"/>
  <c r="G73" i="1" s="1"/>
  <c r="H17" i="1"/>
  <c r="C43" i="1"/>
  <c r="C73" i="1" s="1"/>
  <c r="E17" i="1"/>
  <c r="F68" i="1"/>
  <c r="F73" i="1" s="1"/>
  <c r="H78" i="1"/>
  <c r="H43" i="1"/>
  <c r="H73" i="1" s="1"/>
  <c r="E37" i="1"/>
  <c r="E68" i="1"/>
  <c r="E43" i="1" l="1"/>
  <c r="E73" i="1" s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<sst xmlns="http://schemas.openxmlformats.org/spreadsheetml/2006/main" count="77" uniqueCount="77">
  <si>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</si>
  <si>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</si>
  <si>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</si>
  <si>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</si>
  <si>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</si>
  <si>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</si>
  <si>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</si>
  <si>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</si>
  <si>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</si>
  <si>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</si>
  <si>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</si>
  <si>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</si>
  <si>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</si>
  <si>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</si>
  <si>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</si>
  <si>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</si>
  <si>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</si>
  <si>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</si>
  <si>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</si>
  <si>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</si>
  <si>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</si>
  <si>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</si>
  <si>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</si>
  <si>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</si>
  <si>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</si>
  <si>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</si>
  <si>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</si>
  <si>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</si>
  <si>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</si>
  <si>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</si>
  <si>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</si>
  <si>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</si>
  <si>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</si>
  <si>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</si>
  <si>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</si>
  <si>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</si>
  <si>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</si>
  <si>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</si>
  <si>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</si>
  <si>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</si>
  <si>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</si>
  <si>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</si>
  <si>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</si>
  <si>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</si>
  <si>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</si>
  <si>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</si>
  <si>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</si>
  <si>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</si>
  <si>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</si>
  <si>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</si>
  <si>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</si>
  <si>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</si>
  <si>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</si>
  <si>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</si>
  <si>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</si>
  <si>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</si>
  <si>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</si>
  <si>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</si>
  <si>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</si>
  <si>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</si>
  <si>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</si>
  <si>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</si>
  <si>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</si>
  <si>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</si>
  <si>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</si>
  <si>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</si>
  <si>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</si>
  <si>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</si>
  <si>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</si>
  <si>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</si>
  <si>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</si>
  <si>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</si>
  <si>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</si>
  <si>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</si>
  <si>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</si>
  <si>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COLEGIO DE BACHILLERES DEL ESTADO DE CHIHUAHUA</t>
  </si>
  <si>
    <t>Del 01 de enero al 31 de diciembre de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</si>
</sst>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878414</xdr:colOff>
      <xdr:row>82</xdr:row>
      <xdr:rowOff>137584</xdr:rowOff>
    </xdr:from>
    <xdr:to>
      <xdr:col>6</xdr:col>
      <xdr:colOff>1140942</xdr:colOff>
      <xdr:row>87</xdr:row>
      <xdr:rowOff>6349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CEE9F7F-C4B2-44AD-A058-548204B09E35}"/>
            </a:ext>
          </a:extLst>
        </xdr:cNvPr>
        <xdr:cNvSpPr txBox="1">
          <a:spLocks noChangeAspect="1"/>
        </xdr:cNvSpPr>
      </xdr:nvSpPr>
      <xdr:spPr>
        <a:xfrm>
          <a:off x="1111247" y="14975417"/>
          <a:ext cx="7991474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		_____________________________________________</a:t>
          </a:r>
        </a:p>
        <a:p>
          <a:pPr algn="ctr"/>
          <a:endParaRPr lang="es-MX" sz="5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MTRO. REYES HUMBERTO DE LAS CASAS MUÑOZ		LIC. SANTIAGO IVÁN DE LAS CASAS BERUMEN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Director General					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showGridLines="0" tabSelected="1" view="pageBreakPreview" topLeftCell="C50" zoomScale="85" zoomScaleNormal="90" zoomScaleSheetLayoutView="85" workbookViewId="0">
      <selection activeCell="H75" sqref="H75"/>
    </sheetView>
  </sheetViews>
  <sheetFormatPr baseColWidth="10" defaultColWidth="11.42578125" defaultRowHeight="12" x14ac:dyDescent="0.2"/>
  <cols>
    <col min="1" max="1" width="3.42578125" style="2" customWidth="1"/>
    <col min="2" max="2" width="47.28515625" style="1" customWidth="1"/>
    <col min="3" max="3" width="17.140625" style="2" bestFit="1" customWidth="1"/>
    <col min="4" max="4" width="16" style="2" bestFit="1" customWidth="1"/>
    <col min="5" max="7" width="17.85546875" style="2" bestFit="1" customWidth="1"/>
    <col min="8" max="8" width="16.28515625" style="2" bestFit="1" customWidth="1"/>
    <col min="9" max="9" width="21.85546875" style="2" bestFit="1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24" x14ac:dyDescent="0.2">
      <c r="B16" s="10" t="s">
        <v>18</v>
      </c>
      <c r="C16" s="24">
        <v>149882290.07999998</v>
      </c>
      <c r="D16" s="24">
        <v>0</v>
      </c>
      <c r="E16" s="26">
        <f t="shared" si="0"/>
        <v>149882290.07999998</v>
      </c>
      <c r="F16" s="24">
        <v>182569045.99000001</v>
      </c>
      <c r="G16" s="24">
        <v>182569045.99000001</v>
      </c>
      <c r="H16" s="26">
        <f t="shared" si="1"/>
        <v>32686755.910000026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644320909.73000026</v>
      </c>
      <c r="D37" s="22">
        <f t="shared" ref="D37:G37" si="8">D38</f>
        <v>-15567837.590000033</v>
      </c>
      <c r="E37" s="28">
        <f t="shared" si="3"/>
        <v>628753072.14000022</v>
      </c>
      <c r="F37" s="22">
        <f t="shared" si="8"/>
        <v>610822316.04999995</v>
      </c>
      <c r="G37" s="22">
        <f t="shared" si="8"/>
        <v>610822316.04999995</v>
      </c>
      <c r="H37" s="26">
        <f t="shared" si="7"/>
        <v>-33498593.680000305</v>
      </c>
    </row>
    <row r="38" spans="2:8" x14ac:dyDescent="0.2">
      <c r="B38" s="13" t="s">
        <v>40</v>
      </c>
      <c r="C38" s="25">
        <v>644320909.73000026</v>
      </c>
      <c r="D38" s="25">
        <v>-15567837.590000033</v>
      </c>
      <c r="E38" s="28">
        <f t="shared" si="3"/>
        <v>628753072.14000022</v>
      </c>
      <c r="F38" s="25">
        <v>610822316.04999995</v>
      </c>
      <c r="G38" s="25">
        <v>610822316.04999995</v>
      </c>
      <c r="H38" s="28">
        <f t="shared" si="7"/>
        <v>-33498593.680000305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794203199.81000018</v>
      </c>
      <c r="D43" s="55">
        <f t="shared" ref="D43:H43" si="10">SUM(D10:D17,D30,D36,D37,D39)</f>
        <v>-15567837.590000033</v>
      </c>
      <c r="E43" s="35">
        <f t="shared" si="10"/>
        <v>778635362.22000027</v>
      </c>
      <c r="F43" s="55">
        <f t="shared" si="10"/>
        <v>793391362.03999996</v>
      </c>
      <c r="G43" s="55">
        <f t="shared" si="10"/>
        <v>793391362.03999996</v>
      </c>
      <c r="H43" s="35">
        <f t="shared" si="10"/>
        <v>-811837.77000027895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493894112</v>
      </c>
      <c r="D57" s="22">
        <f t="shared" ref="D57:G57" si="14">SUM(D58:D61)</f>
        <v>34725092.920000002</v>
      </c>
      <c r="E57" s="26">
        <f t="shared" si="14"/>
        <v>528619204.92000002</v>
      </c>
      <c r="F57" s="22">
        <f t="shared" si="14"/>
        <v>546549960.91999996</v>
      </c>
      <c r="G57" s="22">
        <f t="shared" si="14"/>
        <v>546549960.91999996</v>
      </c>
      <c r="H57" s="26">
        <f>SUM(H58:H61)</f>
        <v>52655848.919999957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493894112</v>
      </c>
      <c r="D61" s="25">
        <v>34725092.920000002</v>
      </c>
      <c r="E61" s="28">
        <f t="shared" si="15"/>
        <v>528619204.92000002</v>
      </c>
      <c r="F61" s="25">
        <v>546549960.91999996</v>
      </c>
      <c r="G61" s="25">
        <v>546549960.91999996</v>
      </c>
      <c r="H61" s="28">
        <f t="shared" si="16"/>
        <v>52655848.919999957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493894112</v>
      </c>
      <c r="D68" s="22">
        <f t="shared" ref="D68:G68" si="18">SUM(D48,D57,D62,D65,D66)</f>
        <v>34725092.920000002</v>
      </c>
      <c r="E68" s="26">
        <f t="shared" si="18"/>
        <v>528619204.92000002</v>
      </c>
      <c r="F68" s="22">
        <f t="shared" si="18"/>
        <v>546549960.91999996</v>
      </c>
      <c r="G68" s="22">
        <f t="shared" si="18"/>
        <v>546549960.91999996</v>
      </c>
      <c r="H68" s="26">
        <f>SUM(H48,H57,H62,H65,H66)</f>
        <v>52655848.919999957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1288097311.8100002</v>
      </c>
      <c r="D73" s="22">
        <f t="shared" ref="D73:G73" si="21">SUM(D43,D68,D70)</f>
        <v>19157255.329999968</v>
      </c>
      <c r="E73" s="26">
        <f t="shared" si="21"/>
        <v>1307254567.1400003</v>
      </c>
      <c r="F73" s="22">
        <f t="shared" si="21"/>
        <v>1339941322.96</v>
      </c>
      <c r="G73" s="22">
        <f t="shared" si="21"/>
        <v>1339941322.96</v>
      </c>
      <c r="H73" s="26">
        <f>SUM(H43,H68,H70)</f>
        <v>51844011.149999678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23622047244094491" right="0.23622047244094491" top="0.74803149606299213" bottom="0.35433070866141736" header="0.31496062992125984" footer="0.31496062992125984"/>
  <pageSetup scale="89" fitToHeight="0" orientation="landscape" r:id="rId1"/>
  <headerFooter>
    <oddFooter>&amp;R&amp;"Arial,Normal"&amp;10Pág. &amp;P de &amp;N</oddFooter>
  </headerFooter>
  <rowBreaks count="2" manualBreakCount="2">
    <brk id="42" min="1" max="7" man="1"/>
    <brk id="74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EAI_DET</vt:lpstr>
      <vt:lpstr>EAI_DET!Área_de_impresión</vt:lpstr>
      <vt:lpstr>EAI_DET!Títulos_a_imprimir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HUGO IVAN AVALOS GOMEZ</cp:lastModifiedBy>
  <cp:lastPrinted>2024-01-23T17:34:50Z</cp:lastPrinted>
  <dcterms:created xsi:type="dcterms:W3CDTF">2020-01-08T20:55:35Z</dcterms:created>
  <dcterms:modified xsi:type="dcterms:W3CDTF">2024-02-02T20:21:53Z</dcterms:modified>
</cp:coreProperties>
</file>