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8680" yWindow="-120" windowWidth="21840" windowHeight="13020"/>
  </bookViews>
  <sheets>
    <sheet name="ESF_DET" sheetId="1" r:id="rId1"/>
  </sheets>
  <definedNames>
    <definedName name="_xlnm.Print_Area" localSheetId="0">ESF_DET!$B$2:$G$90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<sst xmlns="http://schemas.openxmlformats.org/spreadsheetml/2006/main" count="133" uniqueCount="130">
  <si>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</si>
  <si>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</si>
  <si>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</si>
  <si>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</si>
  <si>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</si>
  <si>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</si>
  <si>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</si>
  <si>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</si>
  <si>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</si>
  <si>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</si>
  <si>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</si>
  <si>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</si>
  <si>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</si>
  <si>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</si>
  <si>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</si>
  <si>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</si>
  <si>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</si>
  <si>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</si>
  <si>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</si>
  <si>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</si>
  <si>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</si>
  <si>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</si>
  <si>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</si>
  <si>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</si>
  <si>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</si>
  <si>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</si>
  <si>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</si>
  <si>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</si>
  <si>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</si>
  <si>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</si>
  <si>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</si>
  <si>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</si>
  <si>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</si>
  <si>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</si>
  <si>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</si>
  <si>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</si>
  <si>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</si>
  <si>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</si>
  <si>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</si>
  <si>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</si>
  <si>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</si>
  <si>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</si>
  <si>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</si>
  <si>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</si>
  <si>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</si>
  <si>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</si>
  <si>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</si>
  <si>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</si>
  <si>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</si>
  <si>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</si>
  <si>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</si>
  <si>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</si>
  <si>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</si>
  <si>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</si>
  <si>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</si>
  <si>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</si>
  <si>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</si>
  <si>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</si>
  <si>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</si>
  <si>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</si>
  <si>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</si>
  <si>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</si>
  <si>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</si>
  <si>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</si>
  <si>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</si>
  <si>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</si>
  <si>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</si>
  <si>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</si>
  <si>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</si>
  <si>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</si>
  <si>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</si>
  <si>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</si>
  <si>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</si>
  <si>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</si>
  <si>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</si>
  <si>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</si>
  <si>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</si>
  <si>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</si>
  <si>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</si>
  <si>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</si>
  <si>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</si>
  <si>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</si>
  <si>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</si>
  <si>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</si>
  <si>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</si>
  <si>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</si>
  <si>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</si>
  <si>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</si>
  <si>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</si>
  <si>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</si>
  <si>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</si>
  <si>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</si>
  <si>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</si>
  <si>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</si>
  <si>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</si>
  <si>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</si>
  <si>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</si>
  <si>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</si>
  <si>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</si>
  <si>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</si>
  <si>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</si>
  <si>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</si>
  <si>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</si>
  <si>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</si>
  <si>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</si>
  <si>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</si>
  <si>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</si>
  <si>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</si>
  <si>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</si>
  <si>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</si>
  <si>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</si>
  <si>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</si>
  <si>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</si>
  <si>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</si>
  <si>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</si>
  <si>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</si>
  <si>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</si>
  <si>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</si>
  <si>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</si>
  <si>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</si>
  <si>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</si>
  <si>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20XX (d)</t>
  </si>
  <si>
    <t>31 de diciembre de 20XX (e)</t>
  </si>
  <si>
    <t xml:space="preserve">Junta Municipal de Agua y Saneamiento de Nuevo Casas Grandes </t>
  </si>
  <si>
    <t>Al 31 de diciembre de 2023 y al 31 de diciembre de 2022 (b)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</si>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</sst>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51" zoomScale="90" zoomScaleNormal="90" workbookViewId="0">
      <selection activeCell="I88" sqref="I88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4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35">
      <c r="B4" s="36" t="s">
        <v>124</v>
      </c>
      <c r="C4" s="37"/>
      <c r="D4" s="37"/>
      <c r="E4" s="37"/>
      <c r="F4" s="37"/>
      <c r="G4" s="38"/>
    </row>
    <row r="5" spans="2:8" thickBot="1" x14ac:dyDescent="0.4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4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5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5">
      <c r="B8" s="4" t="s">
        <v>6</v>
      </c>
      <c r="C8" s="8"/>
      <c r="D8" s="8"/>
      <c r="E8" s="6" t="s">
        <v>7</v>
      </c>
      <c r="F8" s="9"/>
      <c r="G8" s="9"/>
    </row>
    <row r="9" spans="2:8" ht="23.1" x14ac:dyDescent="0.35">
      <c r="B9" s="10" t="s">
        <v>8</v>
      </c>
      <c r="C9" s="19">
        <f>SUM(C10:C16)</f>
        <v>49878871.840000004</v>
      </c>
      <c r="D9" s="19">
        <f>SUM(D10:D16)</f>
        <v>33573906.870000005</v>
      </c>
      <c r="E9" s="11" t="s">
        <v>9</v>
      </c>
      <c r="F9" s="19">
        <f>SUM(F10:F18)</f>
        <v>19092571.989999998</v>
      </c>
      <c r="G9" s="19">
        <f>SUM(G10:G18)</f>
        <v>7671992.5499999998</v>
      </c>
    </row>
    <row r="10" spans="2:8" x14ac:dyDescent="0.25">
      <c r="B10" s="12" t="s">
        <v>10</v>
      </c>
      <c r="C10" s="25">
        <v>50500</v>
      </c>
      <c r="D10" s="25">
        <v>50500</v>
      </c>
      <c r="E10" s="13" t="s">
        <v>11</v>
      </c>
      <c r="F10" s="25">
        <v>19534.18</v>
      </c>
      <c r="G10" s="25">
        <v>195217.92000000001</v>
      </c>
    </row>
    <row r="11" spans="2:8" x14ac:dyDescent="0.25">
      <c r="B11" s="12" t="s">
        <v>12</v>
      </c>
      <c r="C11" s="25">
        <v>1406024.25</v>
      </c>
      <c r="D11" s="25">
        <v>657399.80000000005</v>
      </c>
      <c r="E11" s="13" t="s">
        <v>13</v>
      </c>
      <c r="F11" s="25">
        <v>6632095.1799999997</v>
      </c>
      <c r="G11" s="25">
        <v>5856302.5099999998</v>
      </c>
    </row>
    <row r="12" spans="2:8" ht="24" x14ac:dyDescent="0.25">
      <c r="B12" s="12" t="s">
        <v>14</v>
      </c>
      <c r="C12" s="25">
        <v>2774043</v>
      </c>
      <c r="D12" s="25">
        <v>5104789.93</v>
      </c>
      <c r="E12" s="13" t="s">
        <v>15</v>
      </c>
      <c r="F12" s="25">
        <v>10958124.41</v>
      </c>
      <c r="G12" s="25">
        <v>0</v>
      </c>
    </row>
    <row r="13" spans="2:8" ht="24" x14ac:dyDescent="0.25">
      <c r="B13" s="12" t="s">
        <v>16</v>
      </c>
      <c r="C13" s="25">
        <v>45513276.460000001</v>
      </c>
      <c r="D13" s="25">
        <v>27626189.010000002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408916.13</v>
      </c>
      <c r="G14" s="25">
        <v>392568.13</v>
      </c>
    </row>
    <row r="15" spans="2:8" ht="24" x14ac:dyDescent="0.25">
      <c r="B15" s="12" t="s">
        <v>20</v>
      </c>
      <c r="C15" s="25">
        <v>135028.13</v>
      </c>
      <c r="D15" s="25">
        <v>135028.13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971690.91</v>
      </c>
      <c r="G16" s="25">
        <v>975778.75</v>
      </c>
    </row>
    <row r="17" spans="2:7" ht="24" x14ac:dyDescent="0.25">
      <c r="B17" s="10" t="s">
        <v>24</v>
      </c>
      <c r="C17" s="19">
        <f>SUM(C18:C24)</f>
        <v>3786341.61</v>
      </c>
      <c r="D17" s="19">
        <f>SUM(D18:D24)</f>
        <v>6388325.2400000002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102211.18</v>
      </c>
      <c r="G18" s="25">
        <v>252125.24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337255.65</v>
      </c>
      <c r="D20" s="25">
        <v>381728.24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3449085.96</v>
      </c>
      <c r="D24" s="25">
        <v>6006597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1676.88</v>
      </c>
      <c r="D25" s="19">
        <f>SUM(D26:D30)</f>
        <v>1098.3699999999999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1676.88</v>
      </c>
      <c r="D30" s="25">
        <v>1098.3699999999999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5593909.1100000003</v>
      </c>
      <c r="D37" s="26">
        <v>4803454.8099999996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59260799.440000005</v>
      </c>
      <c r="D47" s="19">
        <f>SUM(D41,D38,D37,D31,D25,D17,D9)</f>
        <v>44766785.290000007</v>
      </c>
      <c r="E47" s="6" t="s">
        <v>83</v>
      </c>
      <c r="F47" s="19">
        <f>SUM(F42,F38,F31,F27,F26,F23,F19,F9)</f>
        <v>19092571.989999998</v>
      </c>
      <c r="G47" s="19">
        <f>SUM(G42,G38,G31,G27,G26,G23,G19,G9)</f>
        <v>7671992.5499999998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257391939.33000001</v>
      </c>
      <c r="D52" s="25">
        <v>238113761.71000001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43068207.649999999</v>
      </c>
      <c r="D53" s="25">
        <v>36115550.840000004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257641.07</v>
      </c>
      <c r="D54" s="25">
        <v>257641.07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-90783269.299999997</v>
      </c>
      <c r="D55" s="25">
        <v>-79661114.890000001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19092571.989999998</v>
      </c>
      <c r="G59" s="19">
        <f>SUM(G47,G57)</f>
        <v>7671992.5499999998</v>
      </c>
    </row>
    <row r="60" spans="2:7" ht="24" x14ac:dyDescent="0.25">
      <c r="B60" s="4" t="s">
        <v>103</v>
      </c>
      <c r="C60" s="19">
        <f>SUM(C50:C58)</f>
        <v>209934518.75</v>
      </c>
      <c r="D60" s="19">
        <f>SUM(D50:D58)</f>
        <v>194825838.73000002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269195318.19</v>
      </c>
      <c r="D62" s="19">
        <f>SUM(D47,D60)</f>
        <v>239592624.02000004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111494406.06999999</v>
      </c>
      <c r="G63" s="19">
        <f>SUM(G64:G66)</f>
        <v>111494406.06999999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111494406.06999999</v>
      </c>
      <c r="G66" s="25">
        <v>111494406.06999999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138608340.13</v>
      </c>
      <c r="G68" s="19">
        <f>SUM(G69:G73)</f>
        <v>120426225.40000001</v>
      </c>
    </row>
    <row r="69" spans="2:7" x14ac:dyDescent="0.25">
      <c r="B69" s="14"/>
      <c r="C69" s="22"/>
      <c r="D69" s="22"/>
      <c r="E69" s="11" t="s">
        <v>111</v>
      </c>
      <c r="F69" s="25">
        <v>18182114.73</v>
      </c>
      <c r="G69" s="25">
        <v>-817345.59</v>
      </c>
    </row>
    <row r="70" spans="2:7" x14ac:dyDescent="0.25">
      <c r="B70" s="14"/>
      <c r="C70" s="22"/>
      <c r="D70" s="22"/>
      <c r="E70" s="11" t="s">
        <v>112</v>
      </c>
      <c r="F70" s="25">
        <v>123433692.03</v>
      </c>
      <c r="G70" s="25">
        <v>124251037.62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-3007466.63</v>
      </c>
      <c r="G73" s="25">
        <v>-3007466.63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250102746.19999999</v>
      </c>
      <c r="G79" s="19">
        <f>SUM(G63,G68,G75)</f>
        <v>231920631.47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269195318.19</v>
      </c>
      <c r="G81" s="19">
        <f>SUM(G59,G79)</f>
        <v>239592624.02000001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42" t="s">
        <v>126</v>
      </c>
      <c r="C89" s="43"/>
      <c r="D89" s="43"/>
      <c r="F89" s="42" t="s">
        <v>127</v>
      </c>
    </row>
    <row r="90" spans="2:7" s="28" customFormat="1" x14ac:dyDescent="0.25">
      <c r="B90" s="42" t="s">
        <v>128</v>
      </c>
      <c r="C90" s="43"/>
      <c r="D90" s="43"/>
      <c r="F90" s="42" t="s">
        <v>129</v>
      </c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X0fgvQy94Lh1gjytYo5T3xy+DlhwAy1L/x/wMjOkGSkVnCogews00wLz4C+dvN1FE54ntX/tdn/5EtcgVVm+LQ==" saltValue="BJKBFK3f4x4bVEAmffMB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2024-02-06T15:58:11Z</cp:lastPrinted>
  <dcterms:created xsi:type="dcterms:W3CDTF">2020-01-08T19:54:23Z</dcterms:created>
  <dcterms:modified xsi:type="dcterms:W3CDTF">2024-02-06T15:58:15Z</dcterms:modified>
</cp:coreProperties>
</file>