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0730" windowHeight="11760"/>
  </bookViews>
  <sheets>
    <sheet name="EAEPED_OG" sheetId="1" r:id="rId1"/>
  </sheets>
  <definedNames>
    <definedName name="_xlnm.Print_Area" localSheetId="0">EAEPED_OG!$B$2:$H$170</definedName>
    <definedName name="_xlnm.Print_Titles" localSheetId="0">EAEPED_OG!$2:$8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16" i="1"/>
  <c r="H117" i="1"/>
  <c r="H118" i="1"/>
  <c r="H119" i="1"/>
  <c r="H120" i="1"/>
  <c r="H121" i="1"/>
  <c r="H122" i="1"/>
  <c r="H123" i="1"/>
  <c r="H115" i="1"/>
  <c r="H111" i="1"/>
  <c r="H112" i="1"/>
  <c r="H113" i="1"/>
  <c r="H96" i="1"/>
  <c r="H97" i="1"/>
  <c r="H99" i="1"/>
  <c r="H100" i="1"/>
  <c r="H102" i="1"/>
  <c r="H95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3" i="1"/>
  <c r="H54" i="1"/>
  <c r="H55" i="1"/>
  <c r="H57" i="1"/>
  <c r="H58" i="1"/>
  <c r="H42" i="1"/>
  <c r="H43" i="1"/>
  <c r="H45" i="1"/>
  <c r="H46" i="1"/>
  <c r="H47" i="1"/>
  <c r="H48" i="1"/>
  <c r="H49" i="1"/>
  <c r="H41" i="1"/>
  <c r="H36" i="1"/>
  <c r="H38" i="1"/>
  <c r="H39" i="1"/>
  <c r="H23" i="1"/>
  <c r="H28" i="1"/>
  <c r="H29" i="1"/>
  <c r="H17" i="1"/>
  <c r="H18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E112" i="1"/>
  <c r="E113" i="1"/>
  <c r="E105" i="1"/>
  <c r="H105" i="1" s="1"/>
  <c r="E96" i="1"/>
  <c r="E97" i="1"/>
  <c r="E98" i="1"/>
  <c r="H98" i="1" s="1"/>
  <c r="E99" i="1"/>
  <c r="E100" i="1"/>
  <c r="E101" i="1"/>
  <c r="H101" i="1" s="1"/>
  <c r="E102" i="1"/>
  <c r="E103" i="1"/>
  <c r="H103" i="1" s="1"/>
  <c r="E95" i="1"/>
  <c r="E88" i="1"/>
  <c r="H88" i="1" s="1"/>
  <c r="E89" i="1"/>
  <c r="H89" i="1" s="1"/>
  <c r="E90" i="1"/>
  <c r="H90" i="1" s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E54" i="1"/>
  <c r="E55" i="1"/>
  <c r="E56" i="1"/>
  <c r="E57" i="1"/>
  <c r="E58" i="1"/>
  <c r="E59" i="1"/>
  <c r="H59" i="1" s="1"/>
  <c r="E51" i="1"/>
  <c r="E42" i="1"/>
  <c r="E43" i="1"/>
  <c r="E44" i="1"/>
  <c r="H44" i="1" s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E36" i="1"/>
  <c r="E37" i="1"/>
  <c r="E38" i="1"/>
  <c r="E39" i="1"/>
  <c r="E31" i="1"/>
  <c r="E29" i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E16" i="1"/>
  <c r="H16" i="1" s="1"/>
  <c r="E17" i="1"/>
  <c r="E18" i="1"/>
  <c r="E19" i="1"/>
  <c r="H19" i="1" s="1"/>
  <c r="E13" i="1"/>
  <c r="H51" i="1" l="1"/>
  <c r="H56" i="1"/>
  <c r="H37" i="1"/>
  <c r="H35" i="1"/>
  <c r="H31" i="1"/>
  <c r="H15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G50" i="1"/>
  <c r="F50" i="1"/>
  <c r="E50" i="1"/>
  <c r="D50" i="1"/>
  <c r="C50" i="1"/>
  <c r="H40" i="1"/>
  <c r="G40" i="1"/>
  <c r="F40" i="1"/>
  <c r="E40" i="1"/>
  <c r="D40" i="1"/>
  <c r="C4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 l="1"/>
  <c r="H50" i="1"/>
  <c r="H30" i="1"/>
  <c r="F85" i="1"/>
  <c r="G85" i="1"/>
  <c r="D85" i="1"/>
  <c r="H85" i="1"/>
  <c r="G10" i="1"/>
  <c r="D10" i="1"/>
  <c r="C10" i="1"/>
  <c r="C160" i="1" s="1"/>
  <c r="E85" i="1"/>
  <c r="E10" i="1"/>
  <c r="F160" i="1" l="1"/>
  <c r="H10" i="1"/>
  <c r="H160" i="1" s="1"/>
  <c r="E160" i="1"/>
  <c r="G160" i="1"/>
  <c r="D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<sst xmlns="http://schemas.openxmlformats.org/spreadsheetml/2006/main" count="169" uniqueCount="96">
  <si>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</si>
  <si>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</si>
  <si>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</si>
  <si>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</si>
  <si>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</si>
  <si>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</si>
  <si>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</si>
  <si>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</si>
  <si>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</si>
  <si>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</si>
  <si>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</si>
  <si>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</si>
  <si>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</si>
  <si>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</si>
  <si>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</si>
  <si>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</si>
  <si>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</si>
  <si>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</si>
  <si>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</si>
  <si>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</si>
  <si>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</si>
  <si>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</si>
  <si>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</si>
  <si>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</si>
  <si>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</si>
  <si>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</si>
  <si>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</si>
  <si>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</si>
  <si>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</si>
  <si>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</si>
  <si>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</si>
  <si>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</si>
  <si>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</si>
  <si>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</si>
  <si>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</si>
  <si>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</si>
  <si>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</si>
  <si>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</si>
  <si>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</si>
  <si>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</si>
  <si>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</si>
  <si>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</si>
  <si>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</si>
  <si>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</si>
  <si>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</si>
  <si>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</si>
  <si>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</si>
  <si>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</si>
  <si>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</si>
  <si>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</si>
  <si>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</si>
  <si>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</si>
  <si>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</si>
  <si>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</si>
  <si>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</si>
  <si>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</si>
  <si>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</si>
  <si>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</si>
  <si>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</si>
  <si>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</si>
  <si>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</si>
  <si>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</si>
  <si>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</si>
  <si>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</si>
  <si>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</si>
  <si>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</si>
  <si>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</si>
  <si>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</si>
  <si>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</si>
  <si>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</si>
  <si>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</si>
  <si>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</si>
  <si>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</si>
  <si>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</si>
  <si>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</si>
  <si>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</si>
  <si>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</si>
  <si>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</si>
  <si>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</si>
  <si>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</si>
  <si>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</si>
  <si>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</si>
  <si>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</si>
  <si>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</si>
  <si>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</si>
  <si>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</si>
  <si>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</si>
  <si>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</si>
  <si>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POLITÉCNICA DE CHIHUAHUA (a)</t>
  </si>
  <si>
    <t>Del 01 de enero al 31 de diciembre de 2023 (b)</t>
  </si>
  <si>
    <t xml:space="preserve">                                  __________________________________</t>
  </si>
  <si>
    <t xml:space="preserve">                           ______________________________________</t>
  </si>
  <si>
    <t xml:space="preserve">                                                 DR. IGOR CRESPO SOLIS</t>
  </si>
  <si>
    <t xml:space="preserve">                             LIC. MARIA REBECA TINAJERO CHAVEZ</t>
  </si>
  <si>
    <t xml:space="preserve">                                                                 RECTOR </t>
  </si>
  <si>
    <t xml:space="preserve">              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</si>
</sst>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53" zoomScale="90" zoomScaleNormal="90" workbookViewId="0">
      <selection activeCell="G103" sqref="G103"/>
    </sheetView>
  </sheetViews>
  <sheetFormatPr baseColWidth="10" defaultColWidth="11.42578125" defaultRowHeight="12" x14ac:dyDescent="0.2"/>
  <cols>
    <col min="1" max="1" width="3.5703125" style="1" customWidth="1"/>
    <col min="2" max="2" width="59.5703125" style="1" customWidth="1"/>
    <col min="3" max="3" width="12.7109375" style="1" bestFit="1" customWidth="1"/>
    <col min="4" max="4" width="13.5703125" style="1" customWidth="1"/>
    <col min="5" max="5" width="13.28515625" style="1" customWidth="1"/>
    <col min="6" max="7" width="12.7109375" style="1" bestFit="1" customWidth="1"/>
    <col min="8" max="8" width="14.710937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46" t="s">
        <v>88</v>
      </c>
      <c r="C2" s="47"/>
      <c r="D2" s="47"/>
      <c r="E2" s="47"/>
      <c r="F2" s="47"/>
      <c r="G2" s="47"/>
      <c r="H2" s="48"/>
    </row>
    <row r="3" spans="2:9" x14ac:dyDescent="0.2">
      <c r="B3" s="49" t="s">
        <v>1</v>
      </c>
      <c r="C3" s="50"/>
      <c r="D3" s="50"/>
      <c r="E3" s="50"/>
      <c r="F3" s="50"/>
      <c r="G3" s="50"/>
      <c r="H3" s="51"/>
    </row>
    <row r="4" spans="2:9" x14ac:dyDescent="0.2">
      <c r="B4" s="49" t="s">
        <v>2</v>
      </c>
      <c r="C4" s="50"/>
      <c r="D4" s="50"/>
      <c r="E4" s="50"/>
      <c r="F4" s="50"/>
      <c r="G4" s="50"/>
      <c r="H4" s="51"/>
    </row>
    <row r="5" spans="2:9" x14ac:dyDescent="0.25">
      <c r="B5" s="52" t="s">
        <v>89</v>
      </c>
      <c r="C5" s="53"/>
      <c r="D5" s="53"/>
      <c r="E5" s="53"/>
      <c r="F5" s="53"/>
      <c r="G5" s="53"/>
      <c r="H5" s="54"/>
    </row>
    <row r="6" spans="2:9" ht="15.75" customHeight="1" thickBot="1" x14ac:dyDescent="0.3">
      <c r="B6" s="55" t="s">
        <v>3</v>
      </c>
      <c r="C6" s="56"/>
      <c r="D6" s="56"/>
      <c r="E6" s="56"/>
      <c r="F6" s="56"/>
      <c r="G6" s="56"/>
      <c r="H6" s="57"/>
    </row>
    <row r="7" spans="2:9" ht="24.75" customHeight="1" thickBot="1" x14ac:dyDescent="0.25">
      <c r="B7" s="39" t="s">
        <v>4</v>
      </c>
      <c r="C7" s="41" t="s">
        <v>5</v>
      </c>
      <c r="D7" s="42"/>
      <c r="E7" s="42"/>
      <c r="F7" s="42"/>
      <c r="G7" s="43"/>
      <c r="H7" s="44" t="s">
        <v>6</v>
      </c>
    </row>
    <row r="8" spans="2:9" ht="24.75" thickBot="1" x14ac:dyDescent="0.25">
      <c r="B8" s="40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5"/>
    </row>
    <row r="9" spans="2:9" x14ac:dyDescent="0.25">
      <c r="B9" s="4"/>
      <c r="C9" s="5"/>
      <c r="D9" s="5"/>
      <c r="E9" s="27"/>
      <c r="F9" s="5"/>
      <c r="G9" s="5"/>
      <c r="H9" s="33"/>
    </row>
    <row r="10" spans="2:9" x14ac:dyDescent="0.25">
      <c r="B10" s="6" t="s">
        <v>12</v>
      </c>
      <c r="C10" s="7">
        <f>SUM(C12,C20,C30,C40,C50,C60,C64,C73,C77)</f>
        <v>20346380</v>
      </c>
      <c r="D10" s="8">
        <f>SUM(D12,D20,D30,D40,D50,D60,D64,D73,D77)</f>
        <v>1439726</v>
      </c>
      <c r="E10" s="28">
        <f t="shared" ref="E10:H10" si="0">SUM(E12,E20,E30,E40,E50,E60,E64,E73,E77)</f>
        <v>21786106</v>
      </c>
      <c r="F10" s="8">
        <f t="shared" si="0"/>
        <v>21640095</v>
      </c>
      <c r="G10" s="8">
        <f t="shared" si="0"/>
        <v>20447341</v>
      </c>
      <c r="H10" s="28">
        <f t="shared" si="0"/>
        <v>146011</v>
      </c>
    </row>
    <row r="11" spans="2:9" x14ac:dyDescent="0.25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5">
      <c r="B12" s="6" t="s">
        <v>13</v>
      </c>
      <c r="C12" s="7">
        <f>SUM(C13:C19)</f>
        <v>13202433</v>
      </c>
      <c r="D12" s="7">
        <f>SUM(D13:D19)</f>
        <v>-396744</v>
      </c>
      <c r="E12" s="29">
        <f t="shared" ref="E12:H12" si="1">SUM(E13:E19)</f>
        <v>12805689</v>
      </c>
      <c r="F12" s="7">
        <f t="shared" si="1"/>
        <v>12805689</v>
      </c>
      <c r="G12" s="7">
        <f t="shared" si="1"/>
        <v>12767060</v>
      </c>
      <c r="H12" s="29">
        <f t="shared" si="1"/>
        <v>0</v>
      </c>
    </row>
    <row r="13" spans="2:9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x14ac:dyDescent="0.2">
      <c r="B14" s="10" t="s">
        <v>15</v>
      </c>
      <c r="C14" s="25">
        <v>9067162</v>
      </c>
      <c r="D14" s="25">
        <v>779314</v>
      </c>
      <c r="E14" s="30">
        <f t="shared" ref="E14:E79" si="2">SUM(C14:D14)</f>
        <v>9846476</v>
      </c>
      <c r="F14" s="26">
        <v>9846476</v>
      </c>
      <c r="G14" s="26">
        <v>9846476</v>
      </c>
      <c r="H14" s="34">
        <f t="shared" ref="H14:H79" si="3">SUM(E14-F14)</f>
        <v>0</v>
      </c>
    </row>
    <row r="15" spans="2:9" x14ac:dyDescent="0.25">
      <c r="B15" s="10" t="s">
        <v>16</v>
      </c>
      <c r="C15" s="25">
        <v>1164657</v>
      </c>
      <c r="D15" s="25">
        <v>-725600</v>
      </c>
      <c r="E15" s="30">
        <f t="shared" si="2"/>
        <v>439057</v>
      </c>
      <c r="F15" s="26">
        <v>439057</v>
      </c>
      <c r="G15" s="26">
        <v>439057</v>
      </c>
      <c r="H15" s="34">
        <f t="shared" si="3"/>
        <v>0</v>
      </c>
    </row>
    <row r="16" spans="2:9" x14ac:dyDescent="0.25">
      <c r="B16" s="10" t="s">
        <v>17</v>
      </c>
      <c r="C16" s="25">
        <v>2271664</v>
      </c>
      <c r="D16" s="25">
        <v>75092</v>
      </c>
      <c r="E16" s="30">
        <f t="shared" si="2"/>
        <v>2346756</v>
      </c>
      <c r="F16" s="26">
        <v>2346756</v>
      </c>
      <c r="G16" s="26">
        <v>2308127</v>
      </c>
      <c r="H16" s="34">
        <f t="shared" si="3"/>
        <v>0</v>
      </c>
    </row>
    <row r="17" spans="2:8" x14ac:dyDescent="0.2">
      <c r="B17" s="10" t="s">
        <v>18</v>
      </c>
      <c r="C17" s="25">
        <v>183000</v>
      </c>
      <c r="D17" s="25">
        <v>-183000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515950</v>
      </c>
      <c r="D19" s="25">
        <v>-342550</v>
      </c>
      <c r="E19" s="30">
        <f t="shared" si="2"/>
        <v>173400</v>
      </c>
      <c r="F19" s="26">
        <v>173400</v>
      </c>
      <c r="G19" s="26">
        <v>173400</v>
      </c>
      <c r="H19" s="34">
        <f t="shared" si="3"/>
        <v>0</v>
      </c>
    </row>
    <row r="20" spans="2:8" s="9" customFormat="1" ht="24" x14ac:dyDescent="0.25">
      <c r="B20" s="12" t="s">
        <v>21</v>
      </c>
      <c r="C20" s="7">
        <f>SUM(C21:C29)</f>
        <v>1119820</v>
      </c>
      <c r="D20" s="7">
        <f t="shared" ref="D20:H20" si="4">SUM(D21:D29)</f>
        <v>-97480</v>
      </c>
      <c r="E20" s="29">
        <f t="shared" si="4"/>
        <v>1022340</v>
      </c>
      <c r="F20" s="7">
        <f t="shared" si="4"/>
        <v>1022340</v>
      </c>
      <c r="G20" s="7">
        <f t="shared" si="4"/>
        <v>1022340</v>
      </c>
      <c r="H20" s="29">
        <f t="shared" si="4"/>
        <v>0</v>
      </c>
    </row>
    <row r="21" spans="2:8" ht="24" x14ac:dyDescent="0.2">
      <c r="B21" s="10" t="s">
        <v>22</v>
      </c>
      <c r="C21" s="25">
        <v>238820</v>
      </c>
      <c r="D21" s="25">
        <v>49961</v>
      </c>
      <c r="E21" s="30">
        <f t="shared" si="2"/>
        <v>288781</v>
      </c>
      <c r="F21" s="26">
        <v>288781</v>
      </c>
      <c r="G21" s="26">
        <v>288781</v>
      </c>
      <c r="H21" s="34">
        <f t="shared" si="3"/>
        <v>0</v>
      </c>
    </row>
    <row r="22" spans="2:8" x14ac:dyDescent="0.25">
      <c r="B22" s="10" t="s">
        <v>23</v>
      </c>
      <c r="C22" s="25">
        <v>104300</v>
      </c>
      <c r="D22" s="25">
        <v>113894</v>
      </c>
      <c r="E22" s="30">
        <f t="shared" si="2"/>
        <v>218194</v>
      </c>
      <c r="F22" s="26">
        <v>218194</v>
      </c>
      <c r="G22" s="26">
        <v>218194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x14ac:dyDescent="0.2">
      <c r="B24" s="10" t="s">
        <v>25</v>
      </c>
      <c r="C24" s="25">
        <v>55000</v>
      </c>
      <c r="D24" s="25">
        <v>58459</v>
      </c>
      <c r="E24" s="30">
        <f t="shared" si="2"/>
        <v>113459</v>
      </c>
      <c r="F24" s="26">
        <v>113459</v>
      </c>
      <c r="G24" s="26">
        <v>113459</v>
      </c>
      <c r="H24" s="34">
        <f t="shared" si="3"/>
        <v>0</v>
      </c>
    </row>
    <row r="25" spans="2:8" x14ac:dyDescent="0.2">
      <c r="B25" s="10" t="s">
        <v>26</v>
      </c>
      <c r="C25" s="25">
        <v>54500</v>
      </c>
      <c r="D25" s="25">
        <v>-34529</v>
      </c>
      <c r="E25" s="30">
        <f t="shared" si="2"/>
        <v>19971</v>
      </c>
      <c r="F25" s="26">
        <v>19971</v>
      </c>
      <c r="G25" s="26">
        <v>19971</v>
      </c>
      <c r="H25" s="34">
        <f t="shared" si="3"/>
        <v>0</v>
      </c>
    </row>
    <row r="26" spans="2:8" x14ac:dyDescent="0.25">
      <c r="B26" s="10" t="s">
        <v>27</v>
      </c>
      <c r="C26" s="25">
        <v>138200</v>
      </c>
      <c r="D26" s="25">
        <v>-50891</v>
      </c>
      <c r="E26" s="30">
        <f t="shared" si="2"/>
        <v>87309</v>
      </c>
      <c r="F26" s="26">
        <v>87309</v>
      </c>
      <c r="G26" s="26">
        <v>87309</v>
      </c>
      <c r="H26" s="34">
        <f t="shared" si="3"/>
        <v>0</v>
      </c>
    </row>
    <row r="27" spans="2:8" ht="24" x14ac:dyDescent="0.2">
      <c r="B27" s="10" t="s">
        <v>28</v>
      </c>
      <c r="C27" s="25">
        <v>74500</v>
      </c>
      <c r="D27" s="25">
        <v>148479</v>
      </c>
      <c r="E27" s="30">
        <f t="shared" si="2"/>
        <v>222979</v>
      </c>
      <c r="F27" s="26">
        <v>222979</v>
      </c>
      <c r="G27" s="26">
        <v>222979</v>
      </c>
      <c r="H27" s="34">
        <f t="shared" si="3"/>
        <v>0</v>
      </c>
    </row>
    <row r="28" spans="2:8" ht="12" customHeight="1" x14ac:dyDescent="0.2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x14ac:dyDescent="0.2">
      <c r="B29" s="10" t="s">
        <v>30</v>
      </c>
      <c r="C29" s="25">
        <v>454500</v>
      </c>
      <c r="D29" s="25">
        <v>-382853</v>
      </c>
      <c r="E29" s="30">
        <f t="shared" si="2"/>
        <v>71647</v>
      </c>
      <c r="F29" s="26">
        <v>71647</v>
      </c>
      <c r="G29" s="26">
        <v>71647</v>
      </c>
      <c r="H29" s="34">
        <f t="shared" si="3"/>
        <v>0</v>
      </c>
    </row>
    <row r="30" spans="2:8" s="9" customFormat="1" x14ac:dyDescent="0.2">
      <c r="B30" s="12" t="s">
        <v>31</v>
      </c>
      <c r="C30" s="7">
        <f>SUM(C31:C39)</f>
        <v>5844127</v>
      </c>
      <c r="D30" s="7">
        <f t="shared" ref="D30:H30" si="5">SUM(D31:D39)</f>
        <v>915661</v>
      </c>
      <c r="E30" s="29">
        <f t="shared" si="5"/>
        <v>6759788</v>
      </c>
      <c r="F30" s="7">
        <f t="shared" si="5"/>
        <v>6613777</v>
      </c>
      <c r="G30" s="7">
        <f t="shared" si="5"/>
        <v>5459652</v>
      </c>
      <c r="H30" s="29">
        <f t="shared" si="5"/>
        <v>146011</v>
      </c>
    </row>
    <row r="31" spans="2:8" x14ac:dyDescent="0.2">
      <c r="B31" s="10" t="s">
        <v>32</v>
      </c>
      <c r="C31" s="25">
        <v>1129200</v>
      </c>
      <c r="D31" s="25">
        <v>-584432</v>
      </c>
      <c r="E31" s="30">
        <f t="shared" si="2"/>
        <v>544768</v>
      </c>
      <c r="F31" s="26">
        <v>398757</v>
      </c>
      <c r="G31" s="26">
        <v>398757</v>
      </c>
      <c r="H31" s="34">
        <f t="shared" si="3"/>
        <v>146011</v>
      </c>
    </row>
    <row r="32" spans="2:8" x14ac:dyDescent="0.25">
      <c r="B32" s="10" t="s">
        <v>33</v>
      </c>
      <c r="C32" s="25">
        <v>567500</v>
      </c>
      <c r="D32" s="25">
        <v>-261288</v>
      </c>
      <c r="E32" s="30">
        <f t="shared" si="2"/>
        <v>306212</v>
      </c>
      <c r="F32" s="26">
        <v>306212</v>
      </c>
      <c r="G32" s="26">
        <v>273558</v>
      </c>
      <c r="H32" s="34">
        <f t="shared" si="3"/>
        <v>0</v>
      </c>
    </row>
    <row r="33" spans="2:8" ht="24" x14ac:dyDescent="0.2">
      <c r="B33" s="10" t="s">
        <v>34</v>
      </c>
      <c r="C33" s="25">
        <v>1530580</v>
      </c>
      <c r="D33" s="25">
        <v>442734</v>
      </c>
      <c r="E33" s="30">
        <f t="shared" si="2"/>
        <v>1973314</v>
      </c>
      <c r="F33" s="26">
        <v>1973314</v>
      </c>
      <c r="G33" s="26">
        <v>1944870</v>
      </c>
      <c r="H33" s="34">
        <f t="shared" si="3"/>
        <v>0</v>
      </c>
    </row>
    <row r="34" spans="2:8" x14ac:dyDescent="0.2">
      <c r="B34" s="10" t="s">
        <v>35</v>
      </c>
      <c r="C34" s="25">
        <v>315500</v>
      </c>
      <c r="D34" s="25">
        <v>1167</v>
      </c>
      <c r="E34" s="30">
        <f t="shared" si="2"/>
        <v>316667</v>
      </c>
      <c r="F34" s="26">
        <v>316667</v>
      </c>
      <c r="G34" s="26">
        <v>316667</v>
      </c>
      <c r="H34" s="34">
        <f t="shared" si="3"/>
        <v>0</v>
      </c>
    </row>
    <row r="35" spans="2:8" ht="24" x14ac:dyDescent="0.2">
      <c r="B35" s="10" t="s">
        <v>36</v>
      </c>
      <c r="C35" s="25">
        <v>1079900</v>
      </c>
      <c r="D35" s="25">
        <v>1247633</v>
      </c>
      <c r="E35" s="30">
        <f t="shared" si="2"/>
        <v>2327533</v>
      </c>
      <c r="F35" s="26">
        <v>2327533</v>
      </c>
      <c r="G35" s="26">
        <v>1234506</v>
      </c>
      <c r="H35" s="34">
        <f t="shared" si="3"/>
        <v>0</v>
      </c>
    </row>
    <row r="36" spans="2:8" x14ac:dyDescent="0.2">
      <c r="B36" s="10" t="s">
        <v>37</v>
      </c>
      <c r="C36" s="25">
        <v>13000</v>
      </c>
      <c r="D36" s="25">
        <v>65717</v>
      </c>
      <c r="E36" s="30">
        <f t="shared" si="2"/>
        <v>78717</v>
      </c>
      <c r="F36" s="26">
        <v>78717</v>
      </c>
      <c r="G36" s="26">
        <v>78717</v>
      </c>
      <c r="H36" s="34">
        <f t="shared" si="3"/>
        <v>0</v>
      </c>
    </row>
    <row r="37" spans="2:8" x14ac:dyDescent="0.2">
      <c r="B37" s="10" t="s">
        <v>38</v>
      </c>
      <c r="C37" s="25">
        <v>343500</v>
      </c>
      <c r="D37" s="25">
        <v>68325</v>
      </c>
      <c r="E37" s="30">
        <f t="shared" si="2"/>
        <v>411825</v>
      </c>
      <c r="F37" s="26">
        <v>411825</v>
      </c>
      <c r="G37" s="26">
        <v>411825</v>
      </c>
      <c r="H37" s="34">
        <f t="shared" si="3"/>
        <v>0</v>
      </c>
    </row>
    <row r="38" spans="2:8" x14ac:dyDescent="0.2">
      <c r="B38" s="10" t="s">
        <v>39</v>
      </c>
      <c r="C38" s="25">
        <v>90500</v>
      </c>
      <c r="D38" s="25">
        <v>-32815</v>
      </c>
      <c r="E38" s="30">
        <f t="shared" si="2"/>
        <v>57685</v>
      </c>
      <c r="F38" s="26">
        <v>57685</v>
      </c>
      <c r="G38" s="26">
        <v>57685</v>
      </c>
      <c r="H38" s="34">
        <f t="shared" si="3"/>
        <v>0</v>
      </c>
    </row>
    <row r="39" spans="2:8" x14ac:dyDescent="0.2">
      <c r="B39" s="10" t="s">
        <v>40</v>
      </c>
      <c r="C39" s="25">
        <v>774447</v>
      </c>
      <c r="D39" s="25">
        <v>-31380</v>
      </c>
      <c r="E39" s="30">
        <f t="shared" si="2"/>
        <v>743067</v>
      </c>
      <c r="F39" s="26">
        <v>743067</v>
      </c>
      <c r="G39" s="26">
        <v>743067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180000</v>
      </c>
      <c r="D40" s="7">
        <f t="shared" ref="D40:H40" si="6">SUM(D41:D49)</f>
        <v>565472</v>
      </c>
      <c r="E40" s="29">
        <f t="shared" si="6"/>
        <v>745472</v>
      </c>
      <c r="F40" s="7">
        <f t="shared" si="6"/>
        <v>745472</v>
      </c>
      <c r="G40" s="7">
        <f t="shared" si="6"/>
        <v>745472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180000</v>
      </c>
      <c r="D44" s="25">
        <v>565472</v>
      </c>
      <c r="E44" s="30">
        <f t="shared" si="2"/>
        <v>745472</v>
      </c>
      <c r="F44" s="26">
        <v>745472</v>
      </c>
      <c r="G44" s="26">
        <v>745472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452817</v>
      </c>
      <c r="E50" s="29">
        <f t="shared" si="7"/>
        <v>452817</v>
      </c>
      <c r="F50" s="7">
        <f t="shared" si="7"/>
        <v>452817</v>
      </c>
      <c r="G50" s="7">
        <f t="shared" si="7"/>
        <v>452817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29591</v>
      </c>
      <c r="E51" s="30">
        <f t="shared" si="2"/>
        <v>29591</v>
      </c>
      <c r="F51" s="26">
        <v>29591</v>
      </c>
      <c r="G51" s="26">
        <v>29591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308640</v>
      </c>
      <c r="E52" s="30">
        <f t="shared" si="2"/>
        <v>308640</v>
      </c>
      <c r="F52" s="26">
        <v>308640</v>
      </c>
      <c r="G52" s="26">
        <v>308640</v>
      </c>
      <c r="H52" s="34">
        <f t="shared" si="3"/>
        <v>0</v>
      </c>
    </row>
    <row r="53" spans="2:8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81932</v>
      </c>
      <c r="E56" s="30">
        <f t="shared" si="2"/>
        <v>81932</v>
      </c>
      <c r="F56" s="26">
        <v>81932</v>
      </c>
      <c r="G56" s="26">
        <v>81932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32654</v>
      </c>
      <c r="E59" s="30">
        <f t="shared" si="2"/>
        <v>32654</v>
      </c>
      <c r="F59" s="26">
        <v>32654</v>
      </c>
      <c r="G59" s="26">
        <v>32654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12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13202433</v>
      </c>
      <c r="D85" s="17">
        <f t="shared" ref="D85:H85" si="14">SUM(D86,D94,D104,D114,D124,D134,D138,D147,D151)</f>
        <v>1032228</v>
      </c>
      <c r="E85" s="31">
        <f t="shared" si="14"/>
        <v>14234661</v>
      </c>
      <c r="F85" s="17">
        <f t="shared" si="14"/>
        <v>14111074</v>
      </c>
      <c r="G85" s="17">
        <f t="shared" si="14"/>
        <v>12865415</v>
      </c>
      <c r="H85" s="31">
        <f t="shared" si="14"/>
        <v>123587</v>
      </c>
      <c r="M85" s="18"/>
    </row>
    <row r="86" spans="2:13" x14ac:dyDescent="0.2">
      <c r="B86" s="19" t="s">
        <v>13</v>
      </c>
      <c r="C86" s="7">
        <f>SUM(C87:C93)</f>
        <v>13202433</v>
      </c>
      <c r="D86" s="7">
        <f t="shared" ref="D86:H86" si="15">SUM(D87:D93)</f>
        <v>-1258974</v>
      </c>
      <c r="E86" s="29">
        <f t="shared" si="15"/>
        <v>11943459</v>
      </c>
      <c r="F86" s="7">
        <f t="shared" si="15"/>
        <v>11943459</v>
      </c>
      <c r="G86" s="7">
        <f t="shared" si="15"/>
        <v>11474393</v>
      </c>
      <c r="H86" s="29">
        <f t="shared" si="15"/>
        <v>0</v>
      </c>
    </row>
    <row r="87" spans="2:13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x14ac:dyDescent="0.2">
      <c r="B88" s="10" t="s">
        <v>15</v>
      </c>
      <c r="C88" s="25">
        <v>9429315</v>
      </c>
      <c r="D88" s="25">
        <v>-1444571</v>
      </c>
      <c r="E88" s="30">
        <f t="shared" ref="E88:E153" si="17">SUM(C88:D88)</f>
        <v>7984744</v>
      </c>
      <c r="F88" s="26">
        <v>7984744</v>
      </c>
      <c r="G88" s="26">
        <v>7984744</v>
      </c>
      <c r="H88" s="34">
        <f>SUM(E88-F88)</f>
        <v>0</v>
      </c>
    </row>
    <row r="89" spans="2:13" x14ac:dyDescent="0.2">
      <c r="B89" s="10" t="s">
        <v>16</v>
      </c>
      <c r="C89" s="25">
        <v>1335598</v>
      </c>
      <c r="D89" s="25">
        <v>672108</v>
      </c>
      <c r="E89" s="30">
        <f t="shared" si="17"/>
        <v>2007706</v>
      </c>
      <c r="F89" s="26">
        <v>2007706</v>
      </c>
      <c r="G89" s="26">
        <v>2007706</v>
      </c>
      <c r="H89" s="34">
        <f t="shared" si="16"/>
        <v>0</v>
      </c>
    </row>
    <row r="90" spans="2:13" x14ac:dyDescent="0.2">
      <c r="B90" s="10" t="s">
        <v>17</v>
      </c>
      <c r="C90" s="25">
        <v>2437520</v>
      </c>
      <c r="D90" s="25">
        <v>-486511</v>
      </c>
      <c r="E90" s="30">
        <f t="shared" si="17"/>
        <v>1951009</v>
      </c>
      <c r="F90" s="26">
        <v>1951009</v>
      </c>
      <c r="G90" s="26">
        <v>1481943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674887</v>
      </c>
      <c r="E94" s="29">
        <f t="shared" si="18"/>
        <v>674887</v>
      </c>
      <c r="F94" s="7">
        <f t="shared" si="18"/>
        <v>551300</v>
      </c>
      <c r="G94" s="7">
        <f t="shared" si="18"/>
        <v>180993</v>
      </c>
      <c r="H94" s="29">
        <f t="shared" si="18"/>
        <v>123587</v>
      </c>
    </row>
    <row r="95" spans="2:13" ht="24" x14ac:dyDescent="0.2">
      <c r="B95" s="10" t="s">
        <v>22</v>
      </c>
      <c r="C95" s="25">
        <v>0</v>
      </c>
      <c r="D95" s="25">
        <v>434198</v>
      </c>
      <c r="E95" s="30">
        <f t="shared" si="17"/>
        <v>434198</v>
      </c>
      <c r="F95" s="26">
        <v>310611</v>
      </c>
      <c r="G95" s="26">
        <v>172560</v>
      </c>
      <c r="H95" s="34">
        <f t="shared" si="16"/>
        <v>123587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x14ac:dyDescent="0.2">
      <c r="B98" s="10" t="s">
        <v>25</v>
      </c>
      <c r="C98" s="25">
        <v>0</v>
      </c>
      <c r="D98" s="25">
        <v>4294</v>
      </c>
      <c r="E98" s="30">
        <f t="shared" si="17"/>
        <v>4294</v>
      </c>
      <c r="F98" s="26">
        <v>4294</v>
      </c>
      <c r="G98" s="26">
        <v>4294</v>
      </c>
      <c r="H98" s="34">
        <f t="shared" si="16"/>
        <v>0</v>
      </c>
    </row>
    <row r="99" spans="2:18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62756</v>
      </c>
      <c r="E101" s="30">
        <f t="shared" si="17"/>
        <v>62756</v>
      </c>
      <c r="F101" s="26">
        <v>62756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x14ac:dyDescent="0.2">
      <c r="B103" s="10" t="s">
        <v>30</v>
      </c>
      <c r="C103" s="25">
        <v>0</v>
      </c>
      <c r="D103" s="25">
        <v>173639</v>
      </c>
      <c r="E103" s="30">
        <f t="shared" si="17"/>
        <v>173639</v>
      </c>
      <c r="F103" s="26">
        <v>173639</v>
      </c>
      <c r="G103" s="26">
        <v>4139</v>
      </c>
      <c r="H103" s="34">
        <f t="shared" si="16"/>
        <v>0</v>
      </c>
    </row>
    <row r="104" spans="2:18" x14ac:dyDescent="0.2">
      <c r="B104" s="20" t="s">
        <v>31</v>
      </c>
      <c r="C104" s="7">
        <f>SUM(C105:C113)</f>
        <v>0</v>
      </c>
      <c r="D104" s="7">
        <f t="shared" ref="D104:H104" si="19">SUM(D105:D113)</f>
        <v>1401804</v>
      </c>
      <c r="E104" s="29">
        <f t="shared" si="19"/>
        <v>1401804</v>
      </c>
      <c r="F104" s="7">
        <f t="shared" si="19"/>
        <v>1401804</v>
      </c>
      <c r="G104" s="7">
        <f t="shared" si="19"/>
        <v>995518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607384</v>
      </c>
      <c r="E105" s="30">
        <f t="shared" si="17"/>
        <v>607384</v>
      </c>
      <c r="F105" s="26">
        <v>607384</v>
      </c>
      <c r="G105" s="26">
        <v>607384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303706</v>
      </c>
      <c r="E106" s="30">
        <f t="shared" si="17"/>
        <v>303706</v>
      </c>
      <c r="F106" s="26">
        <v>303706</v>
      </c>
      <c r="G106" s="26">
        <v>11802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100804</v>
      </c>
      <c r="E107" s="30">
        <f t="shared" si="17"/>
        <v>100804</v>
      </c>
      <c r="F107" s="26">
        <v>100804</v>
      </c>
      <c r="G107" s="26">
        <v>100804</v>
      </c>
      <c r="H107" s="34">
        <f t="shared" si="16"/>
        <v>0</v>
      </c>
    </row>
    <row r="108" spans="2:18" x14ac:dyDescent="0.2">
      <c r="B108" s="10" t="s">
        <v>35</v>
      </c>
      <c r="C108" s="25">
        <v>0</v>
      </c>
      <c r="D108" s="25">
        <v>24990</v>
      </c>
      <c r="E108" s="30">
        <f t="shared" si="17"/>
        <v>24990</v>
      </c>
      <c r="F108" s="26">
        <v>24990</v>
      </c>
      <c r="G108" s="26">
        <v>24990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292646</v>
      </c>
      <c r="E109" s="30">
        <f t="shared" si="17"/>
        <v>292646</v>
      </c>
      <c r="F109" s="26">
        <v>292646</v>
      </c>
      <c r="G109" s="26">
        <v>250538</v>
      </c>
      <c r="H109" s="34">
        <f t="shared" si="16"/>
        <v>0</v>
      </c>
    </row>
    <row r="110" spans="2:18" x14ac:dyDescent="0.2">
      <c r="B110" s="10" t="s">
        <v>37</v>
      </c>
      <c r="C110" s="25">
        <v>0</v>
      </c>
      <c r="D110" s="25">
        <v>72274</v>
      </c>
      <c r="E110" s="30">
        <f t="shared" si="17"/>
        <v>72274</v>
      </c>
      <c r="F110" s="26">
        <v>72274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214511</v>
      </c>
      <c r="E124" s="29">
        <f t="shared" si="21"/>
        <v>214511</v>
      </c>
      <c r="F124" s="7">
        <f t="shared" si="21"/>
        <v>214511</v>
      </c>
      <c r="G124" s="7">
        <f t="shared" si="21"/>
        <v>214511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214511</v>
      </c>
      <c r="E125" s="30">
        <f t="shared" si="17"/>
        <v>214511</v>
      </c>
      <c r="F125" s="26">
        <v>214511</v>
      </c>
      <c r="G125" s="26">
        <v>214511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33548813</v>
      </c>
      <c r="D160" s="24">
        <f t="shared" ref="D160:G160" si="28">SUM(D10,D85)</f>
        <v>2471954</v>
      </c>
      <c r="E160" s="32">
        <f>SUM(E10,E85)</f>
        <v>36020767</v>
      </c>
      <c r="F160" s="24">
        <f t="shared" si="28"/>
        <v>35751169</v>
      </c>
      <c r="G160" s="24">
        <f t="shared" si="28"/>
        <v>33312756</v>
      </c>
      <c r="H160" s="32">
        <f>SUM(H10,H85)</f>
        <v>269598</v>
      </c>
    </row>
    <row r="161" spans="2:8" s="35" customFormat="1" x14ac:dyDescent="0.2">
      <c r="C161" s="36"/>
      <c r="D161" s="36"/>
      <c r="E161" s="36"/>
      <c r="F161" s="36"/>
      <c r="G161" s="36"/>
      <c r="H161" s="36"/>
    </row>
    <row r="162" spans="2:8" s="35" customFormat="1" x14ac:dyDescent="0.2">
      <c r="C162" s="36"/>
      <c r="D162" s="36"/>
      <c r="E162" s="36"/>
      <c r="F162" s="36"/>
      <c r="G162" s="36"/>
      <c r="H162" s="36"/>
    </row>
    <row r="163" spans="2:8" s="35" customFormat="1" x14ac:dyDescent="0.2">
      <c r="C163" s="36"/>
      <c r="D163" s="36"/>
      <c r="E163" s="36"/>
      <c r="F163" s="36"/>
      <c r="G163" s="36"/>
      <c r="H163" s="36"/>
    </row>
    <row r="164" spans="2:8" s="35" customFormat="1" x14ac:dyDescent="0.2">
      <c r="C164" s="36"/>
      <c r="D164" s="36"/>
      <c r="E164" s="36"/>
      <c r="F164" s="36"/>
      <c r="G164" s="36"/>
      <c r="H164" s="36"/>
    </row>
    <row r="165" spans="2:8" s="35" customFormat="1" x14ac:dyDescent="0.2">
      <c r="C165" s="36"/>
      <c r="D165" s="36"/>
      <c r="E165" s="36"/>
      <c r="F165" s="36"/>
      <c r="G165" s="36"/>
      <c r="H165" s="36"/>
    </row>
    <row r="166" spans="2:8" s="35" customFormat="1" x14ac:dyDescent="0.2">
      <c r="C166" s="36"/>
      <c r="D166" s="36"/>
      <c r="E166" s="36"/>
      <c r="F166" s="36"/>
      <c r="G166" s="36"/>
      <c r="H166" s="36"/>
    </row>
    <row r="167" spans="2:8" s="35" customFormat="1" x14ac:dyDescent="0.2">
      <c r="C167" s="36"/>
      <c r="D167" s="36"/>
      <c r="E167" s="36"/>
      <c r="F167" s="36"/>
      <c r="G167" s="36"/>
      <c r="H167" s="36"/>
    </row>
    <row r="168" spans="2:8" s="37" customFormat="1" ht="15" customHeight="1" x14ac:dyDescent="0.2">
      <c r="B168" s="38" t="s">
        <v>90</v>
      </c>
      <c r="C168" s="38"/>
      <c r="E168" s="38" t="s">
        <v>91</v>
      </c>
      <c r="F168" s="38"/>
      <c r="G168" s="38"/>
      <c r="H168" s="38"/>
    </row>
    <row r="169" spans="2:8" s="38" customFormat="1" ht="15.75" customHeight="1" x14ac:dyDescent="0.2">
      <c r="B169" s="38" t="s">
        <v>92</v>
      </c>
      <c r="E169" s="38" t="s">
        <v>93</v>
      </c>
    </row>
    <row r="170" spans="2:8" s="38" customFormat="1" ht="15.75" customHeight="1" x14ac:dyDescent="0.2">
      <c r="B170" s="38" t="s">
        <v>94</v>
      </c>
      <c r="E170" s="38" t="s">
        <v>95</v>
      </c>
    </row>
    <row r="171" spans="2:8" s="38" customFormat="1" ht="15.75" customHeight="1" x14ac:dyDescent="0.2"/>
    <row r="172" spans="2:8" s="35" customFormat="1" x14ac:dyDescent="0.2">
      <c r="C172" s="36"/>
      <c r="D172" s="36"/>
      <c r="E172" s="36"/>
      <c r="F172" s="36"/>
      <c r="G172" s="36"/>
      <c r="H172" s="36"/>
    </row>
    <row r="173" spans="2:8" s="35" customFormat="1" x14ac:dyDescent="0.2">
      <c r="C173" s="36"/>
      <c r="D173" s="36"/>
      <c r="E173" s="36"/>
      <c r="F173" s="36"/>
      <c r="G173" s="36"/>
      <c r="H173" s="36"/>
    </row>
    <row r="174" spans="2:8" s="35" customFormat="1" x14ac:dyDescent="0.2">
      <c r="C174" s="36"/>
      <c r="D174" s="36"/>
      <c r="E174" s="36"/>
      <c r="F174" s="36"/>
      <c r="G174" s="36"/>
      <c r="H174" s="36"/>
    </row>
    <row r="175" spans="2:8" s="35" customFormat="1" x14ac:dyDescent="0.2">
      <c r="C175" s="36"/>
      <c r="D175" s="36"/>
      <c r="E175" s="36"/>
      <c r="F175" s="36"/>
      <c r="G175" s="36"/>
      <c r="H175" s="36"/>
    </row>
    <row r="176" spans="2:8" s="35" customFormat="1" x14ac:dyDescent="0.2">
      <c r="C176" s="36"/>
      <c r="D176" s="36"/>
      <c r="E176" s="36"/>
      <c r="F176" s="36"/>
      <c r="G176" s="36"/>
      <c r="H176" s="36"/>
    </row>
    <row r="177" spans="3:8" s="35" customFormat="1" x14ac:dyDescent="0.2">
      <c r="C177" s="36"/>
      <c r="D177" s="36"/>
      <c r="E177" s="36"/>
      <c r="F177" s="36"/>
      <c r="G177" s="36"/>
      <c r="H177" s="36"/>
    </row>
    <row r="178" spans="3:8" s="35" customFormat="1" x14ac:dyDescent="0.2">
      <c r="C178" s="36"/>
      <c r="D178" s="36"/>
      <c r="E178" s="36"/>
      <c r="F178" s="36"/>
      <c r="G178" s="36"/>
      <c r="H178" s="36"/>
    </row>
    <row r="179" spans="3:8" s="35" customFormat="1" x14ac:dyDescent="0.2">
      <c r="C179" s="36"/>
      <c r="D179" s="36"/>
      <c r="E179" s="36"/>
      <c r="F179" s="36"/>
      <c r="G179" s="36"/>
      <c r="H179" s="36"/>
    </row>
    <row r="180" spans="3:8" s="35" customFormat="1" x14ac:dyDescent="0.2">
      <c r="C180" s="36"/>
      <c r="D180" s="36"/>
      <c r="E180" s="36"/>
      <c r="F180" s="36"/>
      <c r="G180" s="36"/>
      <c r="H180" s="36"/>
    </row>
    <row r="181" spans="3:8" s="35" customFormat="1" x14ac:dyDescent="0.2">
      <c r="C181" s="36"/>
      <c r="D181" s="36"/>
      <c r="E181" s="36"/>
      <c r="F181" s="36"/>
      <c r="G181" s="36"/>
      <c r="H181" s="36"/>
    </row>
    <row r="182" spans="3:8" s="35" customFormat="1" x14ac:dyDescent="0.2">
      <c r="C182" s="36"/>
      <c r="D182" s="36"/>
      <c r="E182" s="36"/>
      <c r="F182" s="36"/>
      <c r="G182" s="36"/>
      <c r="H182" s="36"/>
    </row>
    <row r="183" spans="3:8" s="35" customFormat="1" x14ac:dyDescent="0.2">
      <c r="C183" s="36"/>
      <c r="D183" s="36"/>
      <c r="E183" s="36"/>
      <c r="F183" s="36"/>
      <c r="G183" s="36"/>
      <c r="H183" s="36"/>
    </row>
    <row r="184" spans="3:8" s="35" customFormat="1" x14ac:dyDescent="0.2">
      <c r="C184" s="36"/>
      <c r="D184" s="36"/>
      <c r="E184" s="36"/>
      <c r="F184" s="36"/>
      <c r="G184" s="36"/>
      <c r="H184" s="36"/>
    </row>
    <row r="185" spans="3:8" s="35" customFormat="1" x14ac:dyDescent="0.2">
      <c r="C185" s="36"/>
      <c r="D185" s="36"/>
      <c r="E185" s="36"/>
      <c r="F185" s="36"/>
      <c r="G185" s="36"/>
      <c r="H185" s="36"/>
    </row>
    <row r="186" spans="3:8" s="35" customFormat="1" x14ac:dyDescent="0.2">
      <c r="C186" s="36"/>
      <c r="D186" s="36"/>
      <c r="E186" s="36"/>
      <c r="F186" s="36"/>
      <c r="G186" s="36"/>
      <c r="H186" s="36"/>
    </row>
    <row r="187" spans="3:8" s="35" customFormat="1" x14ac:dyDescent="0.2">
      <c r="C187" s="36"/>
      <c r="D187" s="36"/>
      <c r="E187" s="36"/>
      <c r="F187" s="36"/>
      <c r="G187" s="36"/>
      <c r="H187" s="36"/>
    </row>
    <row r="188" spans="3:8" s="35" customFormat="1" x14ac:dyDescent="0.2">
      <c r="C188" s="36"/>
      <c r="D188" s="36"/>
      <c r="E188" s="36"/>
      <c r="F188" s="36"/>
      <c r="G188" s="36"/>
      <c r="H188" s="36"/>
    </row>
    <row r="189" spans="3:8" s="35" customFormat="1" x14ac:dyDescent="0.2">
      <c r="C189" s="36"/>
      <c r="D189" s="36"/>
      <c r="E189" s="36"/>
      <c r="F189" s="36"/>
      <c r="G189" s="36"/>
      <c r="H189" s="36"/>
    </row>
    <row r="190" spans="3:8" s="35" customFormat="1" x14ac:dyDescent="0.2">
      <c r="C190" s="36"/>
      <c r="D190" s="36"/>
      <c r="E190" s="36"/>
      <c r="F190" s="36"/>
      <c r="G190" s="36"/>
      <c r="H190" s="36"/>
    </row>
    <row r="191" spans="3:8" s="35" customFormat="1" x14ac:dyDescent="0.2">
      <c r="C191" s="36"/>
      <c r="D191" s="36"/>
      <c r="E191" s="36"/>
      <c r="F191" s="36"/>
      <c r="G191" s="36"/>
      <c r="H191" s="36"/>
    </row>
    <row r="192" spans="3:8" s="35" customFormat="1" x14ac:dyDescent="0.2">
      <c r="C192" s="36"/>
      <c r="D192" s="36"/>
      <c r="E192" s="36"/>
      <c r="F192" s="36"/>
      <c r="G192" s="36"/>
      <c r="H192" s="36"/>
    </row>
    <row r="193" spans="3:8" s="35" customFormat="1" x14ac:dyDescent="0.2">
      <c r="C193" s="36"/>
      <c r="D193" s="36"/>
      <c r="E193" s="36"/>
      <c r="F193" s="36"/>
      <c r="G193" s="36"/>
      <c r="H193" s="36"/>
    </row>
    <row r="194" spans="3:8" s="35" customFormat="1" x14ac:dyDescent="0.2">
      <c r="C194" s="36"/>
      <c r="D194" s="36"/>
      <c r="E194" s="36"/>
      <c r="F194" s="36"/>
      <c r="G194" s="36"/>
      <c r="H194" s="36"/>
    </row>
    <row r="195" spans="3:8" s="35" customFormat="1" x14ac:dyDescent="0.2">
      <c r="C195" s="36"/>
      <c r="D195" s="36"/>
      <c r="E195" s="36"/>
      <c r="F195" s="36"/>
      <c r="G195" s="36"/>
      <c r="H195" s="36"/>
    </row>
    <row r="196" spans="3:8" s="35" customFormat="1" x14ac:dyDescent="0.2">
      <c r="C196" s="36"/>
      <c r="D196" s="36"/>
      <c r="E196" s="36"/>
      <c r="F196" s="36"/>
      <c r="G196" s="36"/>
      <c r="H196" s="36"/>
    </row>
    <row r="197" spans="3:8" s="35" customFormat="1" x14ac:dyDescent="0.2">
      <c r="C197" s="36"/>
      <c r="D197" s="36"/>
      <c r="E197" s="36"/>
      <c r="F197" s="36"/>
      <c r="G197" s="36"/>
      <c r="H197" s="36"/>
    </row>
    <row r="198" spans="3:8" s="35" customFormat="1" x14ac:dyDescent="0.2">
      <c r="C198" s="36"/>
      <c r="D198" s="36"/>
      <c r="E198" s="36"/>
      <c r="F198" s="36"/>
      <c r="G198" s="36"/>
      <c r="H198" s="36"/>
    </row>
    <row r="199" spans="3:8" s="35" customFormat="1" x14ac:dyDescent="0.2">
      <c r="C199" s="36"/>
      <c r="D199" s="36"/>
      <c r="E199" s="36"/>
      <c r="F199" s="36"/>
      <c r="G199" s="36"/>
      <c r="H199" s="36"/>
    </row>
    <row r="200" spans="3:8" s="35" customFormat="1" x14ac:dyDescent="0.2">
      <c r="C200" s="36"/>
      <c r="D200" s="36"/>
      <c r="E200" s="36"/>
      <c r="F200" s="36"/>
      <c r="G200" s="36"/>
      <c r="H200" s="36"/>
    </row>
    <row r="201" spans="3:8" s="35" customFormat="1" x14ac:dyDescent="0.2">
      <c r="C201" s="36"/>
      <c r="D201" s="36"/>
      <c r="E201" s="36"/>
      <c r="F201" s="36"/>
      <c r="G201" s="36"/>
      <c r="H201" s="36"/>
    </row>
    <row r="202" spans="3:8" s="35" customFormat="1" x14ac:dyDescent="0.2">
      <c r="C202" s="36"/>
      <c r="D202" s="36"/>
      <c r="E202" s="36"/>
      <c r="F202" s="36"/>
      <c r="G202" s="36"/>
      <c r="H202" s="36"/>
    </row>
    <row r="203" spans="3:8" s="35" customFormat="1" x14ac:dyDescent="0.2">
      <c r="C203" s="36"/>
      <c r="D203" s="36"/>
      <c r="E203" s="36"/>
      <c r="F203" s="36"/>
      <c r="G203" s="36"/>
      <c r="H203" s="36"/>
    </row>
    <row r="204" spans="3:8" s="35" customFormat="1" x14ac:dyDescent="0.2">
      <c r="C204" s="36"/>
      <c r="D204" s="36"/>
      <c r="E204" s="36"/>
      <c r="F204" s="36"/>
      <c r="G204" s="36"/>
      <c r="H204" s="36"/>
    </row>
    <row r="205" spans="3:8" s="35" customFormat="1" x14ac:dyDescent="0.2">
      <c r="C205" s="36"/>
      <c r="D205" s="36"/>
      <c r="E205" s="36"/>
      <c r="F205" s="36"/>
      <c r="G205" s="36"/>
      <c r="H205" s="36"/>
    </row>
    <row r="206" spans="3:8" s="35" customFormat="1" x14ac:dyDescent="0.2">
      <c r="C206" s="36"/>
      <c r="D206" s="36"/>
      <c r="E206" s="36"/>
      <c r="F206" s="36"/>
      <c r="G206" s="36"/>
      <c r="H206" s="36"/>
    </row>
    <row r="207" spans="3:8" s="35" customFormat="1" x14ac:dyDescent="0.2">
      <c r="C207" s="36"/>
      <c r="D207" s="36"/>
      <c r="E207" s="36"/>
      <c r="F207" s="36"/>
      <c r="G207" s="36"/>
      <c r="H207" s="36"/>
    </row>
    <row r="208" spans="3:8" s="35" customFormat="1" x14ac:dyDescent="0.2">
      <c r="C208" s="36"/>
      <c r="D208" s="36"/>
      <c r="E208" s="36"/>
      <c r="F208" s="36"/>
      <c r="G208" s="36"/>
      <c r="H208" s="36"/>
    </row>
    <row r="209" spans="3:8" s="35" customFormat="1" x14ac:dyDescent="0.2">
      <c r="C209" s="36"/>
      <c r="D209" s="36"/>
      <c r="E209" s="36"/>
      <c r="F209" s="36"/>
      <c r="G209" s="36"/>
      <c r="H209" s="36"/>
    </row>
    <row r="210" spans="3:8" s="35" customFormat="1" x14ac:dyDescent="0.2">
      <c r="C210" s="36"/>
      <c r="D210" s="36"/>
      <c r="E210" s="36"/>
      <c r="F210" s="36"/>
      <c r="G210" s="36"/>
      <c r="H210" s="36"/>
    </row>
    <row r="211" spans="3:8" s="35" customFormat="1" x14ac:dyDescent="0.2">
      <c r="C211" s="36"/>
      <c r="D211" s="36"/>
      <c r="E211" s="36"/>
      <c r="F211" s="36"/>
      <c r="G211" s="36"/>
      <c r="H211" s="36"/>
    </row>
    <row r="212" spans="3:8" s="35" customFormat="1" x14ac:dyDescent="0.2"/>
    <row r="213" spans="3:8" s="35" customFormat="1" x14ac:dyDescent="0.2"/>
    <row r="214" spans="3:8" s="35" customFormat="1" x14ac:dyDescent="0.2"/>
    <row r="215" spans="3:8" s="35" customFormat="1" x14ac:dyDescent="0.2"/>
    <row r="216" spans="3:8" s="35" customFormat="1" x14ac:dyDescent="0.2"/>
    <row r="217" spans="3:8" s="35" customFormat="1" x14ac:dyDescent="0.2"/>
    <row r="218" spans="3:8" s="35" customFormat="1" x14ac:dyDescent="0.2"/>
    <row r="219" spans="3:8" s="35" customFormat="1" x14ac:dyDescent="0.2"/>
    <row r="220" spans="3:8" s="35" customFormat="1" x14ac:dyDescent="0.2"/>
    <row r="221" spans="3:8" s="35" customFormat="1" x14ac:dyDescent="0.2"/>
    <row r="222" spans="3:8" s="35" customFormat="1" x14ac:dyDescent="0.2"/>
    <row r="223" spans="3:8" s="35" customFormat="1" x14ac:dyDescent="0.2"/>
    <row r="224" spans="3:8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99" right="0.87" top="0.74803149606299213" bottom="0.6" header="0.31496062992125984" footer="0.24"/>
  <pageSetup scale="83" fitToHeight="0" orientation="landscape" r:id="rId1"/>
  <headerFooter>
    <oddFooter>&amp;R&amp;"Arial,Normal"&amp;8&amp;P/&amp;N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2024-02-06T20:41:10Z</cp:lastPrinted>
  <dcterms:created xsi:type="dcterms:W3CDTF">2020-01-08T21:14:59Z</dcterms:created>
  <dcterms:modified xsi:type="dcterms:W3CDTF">2024-02-06T20:41:11Z</dcterms:modified>
</cp:coreProperties>
</file>