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uenta trimestral diciembre 2023\"/>
    </mc:Choice>
  </mc:AlternateContent>
  <xr:revisionPtr revIDLastSave="0" documentId="8_{D5C8EC05-BAD9-4451-9ACE-2DE0CDFA64D3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576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D10" i="1"/>
  <c r="G85" i="1"/>
  <c r="C85" i="1"/>
  <c r="F10" i="1"/>
  <c r="F85" i="1"/>
  <c r="C10" i="1"/>
  <c r="H85" i="1"/>
  <c r="G10" i="1"/>
  <c r="H10" i="1"/>
  <c r="E85" i="1"/>
  <c r="E10" i="1"/>
  <c r="G160" i="1" l="1"/>
  <c r="D160" i="1"/>
  <c r="C160" i="1"/>
  <c r="F160" i="1"/>
  <c r="H160" i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<sst xmlns="http://schemas.openxmlformats.org/spreadsheetml/2006/main" count="163" uniqueCount="90">
  <si>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</si>
  <si>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</si>
  <si>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</si>
  <si>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</si>
  <si>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</si>
  <si>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</si>
  <si>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</si>
  <si>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</si>
  <si>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</si>
  <si>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</si>
  <si>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</si>
  <si>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</si>
  <si>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</si>
  <si>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</si>
  <si>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</si>
  <si>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</si>
  <si>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</si>
  <si>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</si>
  <si>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</si>
  <si>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</si>
  <si>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</si>
  <si>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</si>
  <si>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</si>
  <si>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</si>
  <si>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</si>
  <si>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</si>
  <si>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</si>
  <si>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</si>
  <si>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</si>
  <si>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</si>
  <si>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</si>
  <si>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</si>
  <si>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</si>
  <si>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</si>
  <si>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</si>
  <si>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</si>
  <si>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</si>
  <si>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</si>
  <si>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</si>
  <si>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</si>
  <si>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</si>
  <si>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</si>
  <si>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</si>
  <si>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</si>
  <si>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</si>
  <si>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</si>
  <si>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</si>
  <si>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</si>
  <si>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</si>
  <si>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</si>
  <si>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</si>
  <si>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</si>
  <si>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</si>
  <si>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</si>
  <si>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</si>
  <si>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</si>
  <si>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</si>
  <si>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</si>
  <si>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</si>
  <si>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</si>
  <si>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</si>
  <si>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</si>
  <si>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</si>
  <si>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</si>
  <si>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</si>
  <si>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</si>
  <si>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</si>
  <si>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</si>
  <si>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</si>
  <si>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</si>
  <si>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</si>
  <si>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</si>
  <si>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</si>
  <si>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</si>
  <si>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</si>
  <si>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</si>
  <si>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</si>
  <si>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</si>
  <si>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</si>
  <si>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</si>
  <si>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</si>
  <si>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</si>
  <si>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</si>
  <si>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</si>
  <si>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</si>
  <si>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</si>
  <si>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</si>
  <si>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</si>
  <si>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Lázaro Cárdenas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</si>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</sst>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B14" sqref="B14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9" t="s">
        <v>88</v>
      </c>
      <c r="C2" s="40"/>
      <c r="D2" s="40"/>
      <c r="E2" s="40"/>
      <c r="F2" s="40"/>
      <c r="G2" s="40"/>
      <c r="H2" s="41"/>
    </row>
    <row r="3" spans="2:9" x14ac:dyDescent="0.25">
      <c r="B3" s="42" t="s">
        <v>1</v>
      </c>
      <c r="C3" s="43"/>
      <c r="D3" s="43"/>
      <c r="E3" s="43"/>
      <c r="F3" s="43"/>
      <c r="G3" s="43"/>
      <c r="H3" s="44"/>
    </row>
    <row r="4" spans="2:9" x14ac:dyDescent="0.25">
      <c r="B4" s="42" t="s">
        <v>2</v>
      </c>
      <c r="C4" s="43"/>
      <c r="D4" s="43"/>
      <c r="E4" s="43"/>
      <c r="F4" s="43"/>
      <c r="G4" s="43"/>
      <c r="H4" s="44"/>
    </row>
    <row r="5" spans="2:9" x14ac:dyDescent="0.25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3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3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6" thickBot="1" x14ac:dyDescent="0.3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14871308.119999999</v>
      </c>
      <c r="D10" s="8">
        <f>SUM(D12,D20,D30,D40,D50,D60,D64,D73,D77)</f>
        <v>0</v>
      </c>
      <c r="E10" s="24">
        <f t="shared" ref="E10:H10" si="0">SUM(E12,E20,E30,E40,E50,E60,E64,E73,E77)</f>
        <v>14871308.119999999</v>
      </c>
      <c r="F10" s="8">
        <f t="shared" si="0"/>
        <v>10824979.990000002</v>
      </c>
      <c r="G10" s="8">
        <f t="shared" si="0"/>
        <v>10660511.050000001</v>
      </c>
      <c r="H10" s="24">
        <f t="shared" si="0"/>
        <v>4046328.1299999994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2869683.35</v>
      </c>
      <c r="D12" s="7">
        <f>SUM(D13:D19)</f>
        <v>65028</v>
      </c>
      <c r="E12" s="25">
        <f t="shared" ref="E12:H12" si="1">SUM(E13:E19)</f>
        <v>2934711.3499999996</v>
      </c>
      <c r="F12" s="7">
        <f t="shared" si="1"/>
        <v>2933907.49</v>
      </c>
      <c r="G12" s="7">
        <f t="shared" si="1"/>
        <v>2933904.49</v>
      </c>
      <c r="H12" s="25">
        <f t="shared" si="1"/>
        <v>803.85999999968044</v>
      </c>
    </row>
    <row r="13" spans="2:9" ht="22.8" x14ac:dyDescent="0.25">
      <c r="B13" s="10" t="s">
        <v>14</v>
      </c>
      <c r="C13" s="22">
        <v>1395882.15</v>
      </c>
      <c r="D13" s="22">
        <v>-43500</v>
      </c>
      <c r="E13" s="26">
        <f>SUM(C13:D13)</f>
        <v>1352382.15</v>
      </c>
      <c r="F13" s="23">
        <v>1352126.11</v>
      </c>
      <c r="G13" s="23">
        <v>1352126.11</v>
      </c>
      <c r="H13" s="30">
        <f>SUM(E13-F13)</f>
        <v>256.03999999980442</v>
      </c>
    </row>
    <row r="14" spans="2:9" ht="22.95" customHeight="1" x14ac:dyDescent="0.25">
      <c r="B14" s="10" t="s">
        <v>15</v>
      </c>
      <c r="C14" s="22">
        <v>56470.95</v>
      </c>
      <c r="D14" s="22">
        <v>26915</v>
      </c>
      <c r="E14" s="26">
        <f t="shared" ref="E14:E79" si="2">SUM(C14:D14)</f>
        <v>83385.95</v>
      </c>
      <c r="F14" s="23">
        <v>83385.06</v>
      </c>
      <c r="G14" s="23">
        <v>83385.06</v>
      </c>
      <c r="H14" s="30">
        <f t="shared" ref="H14:H79" si="3">SUM(E14-F14)</f>
        <v>0.88999999999941792</v>
      </c>
    </row>
    <row r="15" spans="2:9" x14ac:dyDescent="0.25">
      <c r="B15" s="10" t="s">
        <v>16</v>
      </c>
      <c r="C15" s="22">
        <v>931574.7</v>
      </c>
      <c r="D15" s="22">
        <v>-121828.37</v>
      </c>
      <c r="E15" s="26">
        <f t="shared" si="2"/>
        <v>809746.33</v>
      </c>
      <c r="F15" s="23">
        <v>809498.78</v>
      </c>
      <c r="G15" s="23">
        <v>809495.78</v>
      </c>
      <c r="H15" s="30">
        <f t="shared" si="3"/>
        <v>247.54999999993015</v>
      </c>
    </row>
    <row r="16" spans="2:9" x14ac:dyDescent="0.25">
      <c r="B16" s="10" t="s">
        <v>17</v>
      </c>
      <c r="C16" s="22">
        <v>140715.87</v>
      </c>
      <c r="D16" s="22">
        <v>196094.18</v>
      </c>
      <c r="E16" s="26">
        <f t="shared" si="2"/>
        <v>336810.05</v>
      </c>
      <c r="F16" s="23">
        <v>336808.09</v>
      </c>
      <c r="G16" s="23">
        <v>336808.09</v>
      </c>
      <c r="H16" s="30">
        <f t="shared" si="3"/>
        <v>1.9599999999627471</v>
      </c>
    </row>
    <row r="17" spans="2:8" x14ac:dyDescent="0.25">
      <c r="B17" s="10" t="s">
        <v>18</v>
      </c>
      <c r="C17" s="22">
        <v>345039.68</v>
      </c>
      <c r="D17" s="22">
        <v>-29052.81</v>
      </c>
      <c r="E17" s="26">
        <f t="shared" si="2"/>
        <v>315986.87</v>
      </c>
      <c r="F17" s="23">
        <v>315689.45</v>
      </c>
      <c r="G17" s="23">
        <v>315689.45</v>
      </c>
      <c r="H17" s="30">
        <f t="shared" si="3"/>
        <v>297.4199999999837</v>
      </c>
    </row>
    <row r="18" spans="2:8" x14ac:dyDescent="0.25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5">
      <c r="B19" s="10" t="s">
        <v>20</v>
      </c>
      <c r="C19" s="22">
        <v>0</v>
      </c>
      <c r="D19" s="22">
        <v>36400</v>
      </c>
      <c r="E19" s="26">
        <f t="shared" si="2"/>
        <v>36400</v>
      </c>
      <c r="F19" s="23">
        <v>36400</v>
      </c>
      <c r="G19" s="23">
        <v>36400</v>
      </c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4514862.8499999996</v>
      </c>
      <c r="D20" s="7">
        <f t="shared" ref="D20:H20" si="4">SUM(D21:D29)</f>
        <v>839585.74</v>
      </c>
      <c r="E20" s="25">
        <f t="shared" si="4"/>
        <v>5354448.59</v>
      </c>
      <c r="F20" s="7">
        <f t="shared" si="4"/>
        <v>3437861.2800000003</v>
      </c>
      <c r="G20" s="7">
        <f t="shared" si="4"/>
        <v>3411064.0700000003</v>
      </c>
      <c r="H20" s="25">
        <f t="shared" si="4"/>
        <v>1916587.31</v>
      </c>
    </row>
    <row r="21" spans="2:8" ht="22.8" x14ac:dyDescent="0.25">
      <c r="B21" s="10" t="s">
        <v>22</v>
      </c>
      <c r="C21" s="22">
        <v>144151.18</v>
      </c>
      <c r="D21" s="22">
        <v>-20270</v>
      </c>
      <c r="E21" s="26">
        <f t="shared" si="2"/>
        <v>123881.18</v>
      </c>
      <c r="F21" s="23">
        <v>76894.070000000007</v>
      </c>
      <c r="G21" s="23">
        <v>76894.070000000007</v>
      </c>
      <c r="H21" s="30">
        <f t="shared" si="3"/>
        <v>46987.109999999986</v>
      </c>
    </row>
    <row r="22" spans="2:8" x14ac:dyDescent="0.25">
      <c r="B22" s="10" t="s">
        <v>23</v>
      </c>
      <c r="C22" s="22">
        <v>18228.330000000002</v>
      </c>
      <c r="D22" s="22">
        <v>0</v>
      </c>
      <c r="E22" s="26">
        <f t="shared" si="2"/>
        <v>18228.330000000002</v>
      </c>
      <c r="F22" s="23">
        <v>13842.11</v>
      </c>
      <c r="G22" s="23">
        <v>4387.21</v>
      </c>
      <c r="H22" s="30">
        <f t="shared" si="3"/>
        <v>4386.2200000000012</v>
      </c>
    </row>
    <row r="23" spans="2:8" ht="22.8" x14ac:dyDescent="0.25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2.8" x14ac:dyDescent="0.25">
      <c r="B24" s="10" t="s">
        <v>25</v>
      </c>
      <c r="C24" s="22">
        <v>348663.93</v>
      </c>
      <c r="D24" s="22">
        <v>96550</v>
      </c>
      <c r="E24" s="26">
        <f t="shared" si="2"/>
        <v>445213.93</v>
      </c>
      <c r="F24" s="23">
        <v>302433.06</v>
      </c>
      <c r="G24" s="23">
        <v>301816.68</v>
      </c>
      <c r="H24" s="30">
        <f t="shared" si="3"/>
        <v>142780.87</v>
      </c>
    </row>
    <row r="25" spans="2:8" ht="23.4" customHeight="1" x14ac:dyDescent="0.25">
      <c r="B25" s="10" t="s">
        <v>26</v>
      </c>
      <c r="C25" s="22">
        <v>69812.92</v>
      </c>
      <c r="D25" s="22">
        <v>11000</v>
      </c>
      <c r="E25" s="26">
        <f t="shared" si="2"/>
        <v>80812.92</v>
      </c>
      <c r="F25" s="23">
        <v>68965.58</v>
      </c>
      <c r="G25" s="23">
        <v>68965.58</v>
      </c>
      <c r="H25" s="30">
        <f t="shared" si="3"/>
        <v>11847.339999999997</v>
      </c>
    </row>
    <row r="26" spans="2:8" x14ac:dyDescent="0.25">
      <c r="B26" s="10" t="s">
        <v>27</v>
      </c>
      <c r="C26" s="22">
        <v>376148.43</v>
      </c>
      <c r="D26" s="22">
        <v>-10635</v>
      </c>
      <c r="E26" s="26">
        <f t="shared" si="2"/>
        <v>365513.43</v>
      </c>
      <c r="F26" s="23">
        <v>284080.53000000003</v>
      </c>
      <c r="G26" s="23">
        <v>267354.59999999998</v>
      </c>
      <c r="H26" s="30">
        <f t="shared" si="3"/>
        <v>81432.899999999965</v>
      </c>
    </row>
    <row r="27" spans="2:8" ht="22.8" x14ac:dyDescent="0.25">
      <c r="B27" s="10" t="s">
        <v>28</v>
      </c>
      <c r="C27" s="22">
        <v>104203.26</v>
      </c>
      <c r="D27" s="22">
        <v>369</v>
      </c>
      <c r="E27" s="26">
        <f t="shared" si="2"/>
        <v>104572.26</v>
      </c>
      <c r="F27" s="23">
        <v>100837.93</v>
      </c>
      <c r="G27" s="23">
        <v>100837.93</v>
      </c>
      <c r="H27" s="30">
        <f t="shared" si="3"/>
        <v>3734.3300000000017</v>
      </c>
    </row>
    <row r="28" spans="2:8" ht="12" customHeight="1" x14ac:dyDescent="0.25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5" customHeight="1" x14ac:dyDescent="0.25">
      <c r="B29" s="10" t="s">
        <v>30</v>
      </c>
      <c r="C29" s="22">
        <v>3453654.8</v>
      </c>
      <c r="D29" s="22">
        <v>762571.74</v>
      </c>
      <c r="E29" s="26">
        <f t="shared" si="2"/>
        <v>4216226.54</v>
      </c>
      <c r="F29" s="23">
        <v>2590808</v>
      </c>
      <c r="G29" s="23">
        <v>2590808</v>
      </c>
      <c r="H29" s="30">
        <f t="shared" si="3"/>
        <v>1625418.54</v>
      </c>
    </row>
    <row r="30" spans="2:8" s="9" customFormat="1" ht="24" x14ac:dyDescent="0.25">
      <c r="B30" s="12" t="s">
        <v>31</v>
      </c>
      <c r="C30" s="7">
        <f>SUM(C31:C39)</f>
        <v>3822432.7899999996</v>
      </c>
      <c r="D30" s="7">
        <f t="shared" ref="D30:H30" si="5">SUM(D31:D39)</f>
        <v>-234357</v>
      </c>
      <c r="E30" s="25">
        <f t="shared" si="5"/>
        <v>3588075.7899999996</v>
      </c>
      <c r="F30" s="7">
        <f t="shared" si="5"/>
        <v>3128553.8799999994</v>
      </c>
      <c r="G30" s="7">
        <f t="shared" si="5"/>
        <v>3128553.5999999996</v>
      </c>
      <c r="H30" s="25">
        <f t="shared" si="5"/>
        <v>459521.9099999998</v>
      </c>
    </row>
    <row r="31" spans="2:8" x14ac:dyDescent="0.25">
      <c r="B31" s="10" t="s">
        <v>32</v>
      </c>
      <c r="C31" s="22">
        <v>1567162.21</v>
      </c>
      <c r="D31" s="22">
        <v>76050</v>
      </c>
      <c r="E31" s="26">
        <f t="shared" si="2"/>
        <v>1643212.21</v>
      </c>
      <c r="F31" s="23">
        <v>1639574.87</v>
      </c>
      <c r="G31" s="23">
        <v>1639574.87</v>
      </c>
      <c r="H31" s="30">
        <f t="shared" si="3"/>
        <v>3637.339999999851</v>
      </c>
    </row>
    <row r="32" spans="2:8" x14ac:dyDescent="0.25">
      <c r="B32" s="10" t="s">
        <v>33</v>
      </c>
      <c r="C32" s="22">
        <v>654308.43999999994</v>
      </c>
      <c r="D32" s="22">
        <v>42860</v>
      </c>
      <c r="E32" s="26">
        <f t="shared" si="2"/>
        <v>697168.44</v>
      </c>
      <c r="F32" s="23">
        <v>697167.33</v>
      </c>
      <c r="G32" s="23">
        <v>697167.33</v>
      </c>
      <c r="H32" s="30">
        <f t="shared" si="3"/>
        <v>1.1099999999860302</v>
      </c>
    </row>
    <row r="33" spans="2:8" ht="22.8" x14ac:dyDescent="0.25">
      <c r="B33" s="10" t="s">
        <v>34</v>
      </c>
      <c r="C33" s="22">
        <v>424874.99</v>
      </c>
      <c r="D33" s="22">
        <v>10440</v>
      </c>
      <c r="E33" s="26">
        <f t="shared" si="2"/>
        <v>435314.99</v>
      </c>
      <c r="F33" s="23">
        <v>408819.1</v>
      </c>
      <c r="G33" s="23">
        <v>408819.1</v>
      </c>
      <c r="H33" s="30">
        <f t="shared" si="3"/>
        <v>26495.890000000014</v>
      </c>
    </row>
    <row r="34" spans="2:8" ht="24.6" customHeight="1" x14ac:dyDescent="0.25">
      <c r="B34" s="10" t="s">
        <v>35</v>
      </c>
      <c r="C34" s="22">
        <v>122683.67</v>
      </c>
      <c r="D34" s="22">
        <v>-34511</v>
      </c>
      <c r="E34" s="26">
        <f t="shared" si="2"/>
        <v>88172.67</v>
      </c>
      <c r="F34" s="23">
        <v>72110.509999999995</v>
      </c>
      <c r="G34" s="23">
        <v>72110.509999999995</v>
      </c>
      <c r="H34" s="30">
        <f t="shared" si="3"/>
        <v>16062.160000000003</v>
      </c>
    </row>
    <row r="35" spans="2:8" ht="22.8" x14ac:dyDescent="0.25">
      <c r="B35" s="10" t="s">
        <v>36</v>
      </c>
      <c r="C35" s="22">
        <v>514135.5</v>
      </c>
      <c r="D35" s="22">
        <v>25371</v>
      </c>
      <c r="E35" s="26">
        <f t="shared" si="2"/>
        <v>539506.5</v>
      </c>
      <c r="F35" s="23">
        <v>277710.03000000003</v>
      </c>
      <c r="G35" s="23">
        <v>277709.75</v>
      </c>
      <c r="H35" s="30">
        <f t="shared" si="3"/>
        <v>261796.46999999997</v>
      </c>
    </row>
    <row r="36" spans="2:8" x14ac:dyDescent="0.25">
      <c r="B36" s="10" t="s">
        <v>37</v>
      </c>
      <c r="C36" s="22">
        <v>10000</v>
      </c>
      <c r="D36" s="22">
        <v>-10000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5">
      <c r="B37" s="10" t="s">
        <v>38</v>
      </c>
      <c r="C37" s="22">
        <v>20000</v>
      </c>
      <c r="D37" s="22">
        <v>1961</v>
      </c>
      <c r="E37" s="26">
        <f t="shared" si="2"/>
        <v>21961</v>
      </c>
      <c r="F37" s="23">
        <v>16927.84</v>
      </c>
      <c r="G37" s="23">
        <v>16927.84</v>
      </c>
      <c r="H37" s="30">
        <f t="shared" si="3"/>
        <v>5033.16</v>
      </c>
    </row>
    <row r="38" spans="2:8" x14ac:dyDescent="0.25">
      <c r="B38" s="10" t="s">
        <v>39</v>
      </c>
      <c r="C38" s="22">
        <v>5000</v>
      </c>
      <c r="D38" s="22">
        <v>8500</v>
      </c>
      <c r="E38" s="26">
        <f t="shared" si="2"/>
        <v>13500</v>
      </c>
      <c r="F38" s="23">
        <v>12823.28</v>
      </c>
      <c r="G38" s="23">
        <v>12823.28</v>
      </c>
      <c r="H38" s="30">
        <f t="shared" si="3"/>
        <v>676.71999999999935</v>
      </c>
    </row>
    <row r="39" spans="2:8" x14ac:dyDescent="0.25">
      <c r="B39" s="10" t="s">
        <v>40</v>
      </c>
      <c r="C39" s="22">
        <v>504267.98</v>
      </c>
      <c r="D39" s="22">
        <v>-355028</v>
      </c>
      <c r="E39" s="26">
        <f t="shared" si="2"/>
        <v>149239.97999999998</v>
      </c>
      <c r="F39" s="23">
        <v>3420.92</v>
      </c>
      <c r="G39" s="23">
        <v>3420.92</v>
      </c>
      <c r="H39" s="30">
        <f t="shared" si="3"/>
        <v>145819.05999999997</v>
      </c>
    </row>
    <row r="40" spans="2:8" s="9" customFormat="1" ht="25.5" customHeight="1" x14ac:dyDescent="0.25">
      <c r="B40" s="12" t="s">
        <v>41</v>
      </c>
      <c r="C40" s="7">
        <f>SUM(C41:C49)</f>
        <v>1009642.38</v>
      </c>
      <c r="D40" s="7">
        <f t="shared" ref="D40:H40" si="6">SUM(D41:D49)</f>
        <v>290000</v>
      </c>
      <c r="E40" s="25">
        <f t="shared" si="6"/>
        <v>1299642.3799999999</v>
      </c>
      <c r="F40" s="7">
        <f t="shared" si="6"/>
        <v>1131552.04</v>
      </c>
      <c r="G40" s="7">
        <f t="shared" si="6"/>
        <v>993883.59</v>
      </c>
      <c r="H40" s="25">
        <f t="shared" si="6"/>
        <v>168090.33999999985</v>
      </c>
    </row>
    <row r="41" spans="2:8" ht="22.8" x14ac:dyDescent="0.25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5">
      <c r="B42" s="10" t="s">
        <v>43</v>
      </c>
      <c r="C42" s="22">
        <v>1009642.38</v>
      </c>
      <c r="D42" s="22">
        <v>290000</v>
      </c>
      <c r="E42" s="26">
        <f t="shared" si="2"/>
        <v>1299642.3799999999</v>
      </c>
      <c r="F42" s="23">
        <v>1131552.04</v>
      </c>
      <c r="G42" s="23">
        <v>993883.59</v>
      </c>
      <c r="H42" s="30">
        <f t="shared" si="3"/>
        <v>168090.33999999985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5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2654686.75</v>
      </c>
      <c r="D50" s="7">
        <f t="shared" ref="D50:H50" si="7">SUM(D51:D59)</f>
        <v>-960256.74</v>
      </c>
      <c r="E50" s="25">
        <f t="shared" si="7"/>
        <v>1694430.01</v>
      </c>
      <c r="F50" s="7">
        <f t="shared" si="7"/>
        <v>193105.30000000002</v>
      </c>
      <c r="G50" s="7">
        <f t="shared" si="7"/>
        <v>193105.30000000002</v>
      </c>
      <c r="H50" s="25">
        <f t="shared" si="7"/>
        <v>1501324.71</v>
      </c>
    </row>
    <row r="51" spans="2:8" x14ac:dyDescent="0.25">
      <c r="B51" s="10" t="s">
        <v>52</v>
      </c>
      <c r="C51" s="22">
        <v>99686.75</v>
      </c>
      <c r="D51" s="22">
        <v>-4000</v>
      </c>
      <c r="E51" s="26">
        <f t="shared" si="2"/>
        <v>95686.75</v>
      </c>
      <c r="F51" s="23">
        <v>31701.55</v>
      </c>
      <c r="G51" s="23">
        <v>31701.55</v>
      </c>
      <c r="H51" s="30">
        <f t="shared" si="3"/>
        <v>63985.2</v>
      </c>
    </row>
    <row r="52" spans="2:8" x14ac:dyDescent="0.25">
      <c r="B52" s="10" t="s">
        <v>53</v>
      </c>
      <c r="C52" s="22">
        <v>0</v>
      </c>
      <c r="D52" s="22">
        <v>10000</v>
      </c>
      <c r="E52" s="26">
        <f t="shared" si="2"/>
        <v>10000</v>
      </c>
      <c r="F52" s="23">
        <v>2762.05</v>
      </c>
      <c r="G52" s="23">
        <v>2762.05</v>
      </c>
      <c r="H52" s="30">
        <f t="shared" si="3"/>
        <v>7237.95</v>
      </c>
    </row>
    <row r="53" spans="2:8" x14ac:dyDescent="0.25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5">
      <c r="B54" s="10" t="s">
        <v>55</v>
      </c>
      <c r="C54" s="22">
        <v>200000</v>
      </c>
      <c r="D54" s="22">
        <v>-10000</v>
      </c>
      <c r="E54" s="26">
        <f t="shared" si="2"/>
        <v>190000</v>
      </c>
      <c r="F54" s="23">
        <v>0</v>
      </c>
      <c r="G54" s="23">
        <v>0</v>
      </c>
      <c r="H54" s="30">
        <f t="shared" si="3"/>
        <v>190000</v>
      </c>
    </row>
    <row r="55" spans="2:8" x14ac:dyDescent="0.25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2">
        <v>1555000</v>
      </c>
      <c r="D56" s="22">
        <v>-915256.74</v>
      </c>
      <c r="E56" s="26">
        <f t="shared" si="2"/>
        <v>639743.26</v>
      </c>
      <c r="F56" s="23">
        <v>154749.70000000001</v>
      </c>
      <c r="G56" s="23">
        <v>154749.70000000001</v>
      </c>
      <c r="H56" s="30">
        <f t="shared" si="3"/>
        <v>484993.56</v>
      </c>
    </row>
    <row r="57" spans="2:8" x14ac:dyDescent="0.25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800000</v>
      </c>
      <c r="D58" s="22">
        <v>-45000</v>
      </c>
      <c r="E58" s="26">
        <f t="shared" si="2"/>
        <v>755000</v>
      </c>
      <c r="F58" s="23">
        <v>0</v>
      </c>
      <c r="G58" s="23">
        <v>0</v>
      </c>
      <c r="H58" s="30">
        <f t="shared" si="3"/>
        <v>755000</v>
      </c>
    </row>
    <row r="59" spans="2:8" x14ac:dyDescent="0.25">
      <c r="B59" s="10" t="s">
        <v>60</v>
      </c>
      <c r="C59" s="22">
        <v>0</v>
      </c>
      <c r="D59" s="22">
        <v>4000</v>
      </c>
      <c r="E59" s="26">
        <f t="shared" si="2"/>
        <v>4000</v>
      </c>
      <c r="F59" s="23">
        <v>3892</v>
      </c>
      <c r="G59" s="23">
        <v>3892</v>
      </c>
      <c r="H59" s="30">
        <f t="shared" si="3"/>
        <v>108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1482214</v>
      </c>
      <c r="E85" s="27">
        <f t="shared" si="14"/>
        <v>1482214</v>
      </c>
      <c r="F85" s="15">
        <f t="shared" si="14"/>
        <v>480332.42</v>
      </c>
      <c r="G85" s="15">
        <f t="shared" si="14"/>
        <v>480332.42</v>
      </c>
      <c r="H85" s="27">
        <f t="shared" si="14"/>
        <v>1001881.5800000001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1482214</v>
      </c>
      <c r="E124" s="25">
        <f t="shared" si="21"/>
        <v>1482214</v>
      </c>
      <c r="F124" s="7">
        <f t="shared" si="21"/>
        <v>480332.42</v>
      </c>
      <c r="G124" s="7">
        <f t="shared" si="21"/>
        <v>480332.42</v>
      </c>
      <c r="H124" s="25">
        <f t="shared" si="21"/>
        <v>1001881.5800000001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1482214</v>
      </c>
      <c r="E132" s="26">
        <f t="shared" si="17"/>
        <v>1482214</v>
      </c>
      <c r="F132" s="23">
        <v>480332.42</v>
      </c>
      <c r="G132" s="22">
        <v>480332.42</v>
      </c>
      <c r="H132" s="30">
        <f t="shared" si="16"/>
        <v>1001881.5800000001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14871308.119999999</v>
      </c>
      <c r="D160" s="21">
        <f t="shared" ref="D160:G160" si="28">SUM(D10,D85)</f>
        <v>1482214</v>
      </c>
      <c r="E160" s="28">
        <f>SUM(E10,E85)</f>
        <v>16353522.119999999</v>
      </c>
      <c r="F160" s="21">
        <f t="shared" si="28"/>
        <v>11305312.410000002</v>
      </c>
      <c r="G160" s="21">
        <f t="shared" si="28"/>
        <v>11140843.470000001</v>
      </c>
      <c r="H160" s="28">
        <f>SUM(H10,H85)</f>
        <v>5048209.709999999</v>
      </c>
    </row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dcterms:created xsi:type="dcterms:W3CDTF">2020-01-08T21:14:59Z</dcterms:created>
  <dcterms:modified xsi:type="dcterms:W3CDTF">2024-01-29T23:31:39Z</dcterms:modified>
</cp:coreProperties>
</file>