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5. INFORMACION LDF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3970" windowHeight="9360"/>
  </bookViews>
  <sheets>
    <sheet name="EAEPED_OG" sheetId="1" r:id="rId1"/>
  </sheets>
  <definedNames>
    <definedName name="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1" l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F12" i="1"/>
  <c r="E12" i="1"/>
  <c r="D12" i="1"/>
  <c r="D10" i="1" s="1"/>
  <c r="C12" i="1"/>
  <c r="D160" i="1" l="1"/>
  <c r="G85" i="1"/>
  <c r="C10" i="1"/>
  <c r="C160" i="1" s="1"/>
  <c r="F10" i="1"/>
  <c r="F160" i="1" s="1"/>
  <c r="G160" i="1"/>
  <c r="H85" i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<sst xmlns="http://schemas.openxmlformats.org/spreadsheetml/2006/main" count="165" uniqueCount="92">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</sst>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/>
  <dimension ref="B1:R1061"/>
  <sheetViews>
    <sheetView tabSelected="1" zoomScale="90" zoomScaleNormal="90" workbookViewId="0">
      <selection activeCell="H163" sqref="B1:H16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5" t="s">
        <v>88</v>
      </c>
      <c r="C2" s="46"/>
      <c r="D2" s="46"/>
      <c r="E2" s="46"/>
      <c r="F2" s="46"/>
      <c r="G2" s="46"/>
      <c r="H2" s="47"/>
    </row>
    <row r="3" spans="2:9" x14ac:dyDescent="0.2">
      <c r="B3" s="48" t="s">
        <v>1</v>
      </c>
      <c r="C3" s="49"/>
      <c r="D3" s="49"/>
      <c r="E3" s="49"/>
      <c r="F3" s="49"/>
      <c r="G3" s="49"/>
      <c r="H3" s="50"/>
    </row>
    <row r="4" spans="2:9" x14ac:dyDescent="0.2">
      <c r="B4" s="48" t="s">
        <v>2</v>
      </c>
      <c r="C4" s="49"/>
      <c r="D4" s="49"/>
      <c r="E4" s="49"/>
      <c r="F4" s="49"/>
      <c r="G4" s="49"/>
      <c r="H4" s="50"/>
    </row>
    <row r="5" spans="2:9" x14ac:dyDescent="0.2">
      <c r="B5" s="51" t="s">
        <v>91</v>
      </c>
      <c r="C5" s="52"/>
      <c r="D5" s="52"/>
      <c r="E5" s="52"/>
      <c r="F5" s="52"/>
      <c r="G5" s="52"/>
      <c r="H5" s="53"/>
    </row>
    <row r="6" spans="2:9" ht="15.75" customHeight="1" thickBot="1" x14ac:dyDescent="0.25">
      <c r="B6" s="54" t="s">
        <v>3</v>
      </c>
      <c r="C6" s="55"/>
      <c r="D6" s="55"/>
      <c r="E6" s="55"/>
      <c r="F6" s="55"/>
      <c r="G6" s="55"/>
      <c r="H6" s="56"/>
    </row>
    <row r="7" spans="2:9" ht="24.75" customHeight="1" thickBot="1" x14ac:dyDescent="0.25">
      <c r="B7" s="38" t="s">
        <v>4</v>
      </c>
      <c r="C7" s="40" t="s">
        <v>5</v>
      </c>
      <c r="D7" s="41"/>
      <c r="E7" s="41"/>
      <c r="F7" s="41"/>
      <c r="G7" s="42"/>
      <c r="H7" s="43" t="s">
        <v>6</v>
      </c>
    </row>
    <row r="8" spans="2:9" ht="24.75" thickBot="1" x14ac:dyDescent="0.2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4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41210065</v>
      </c>
      <c r="D10" s="8">
        <f>SUM(D12,D20,D30,D40,D50,D60,D64,D73,D77)</f>
        <v>0</v>
      </c>
      <c r="E10" s="28">
        <f t="shared" ref="E10:H10" si="0">SUM(E12,E20,E30,E40,E50,E60,E64,E73,E77)</f>
        <v>41210065</v>
      </c>
      <c r="F10" s="8">
        <f t="shared" si="0"/>
        <v>40610096</v>
      </c>
      <c r="G10" s="8">
        <f t="shared" si="0"/>
        <v>0</v>
      </c>
      <c r="H10" s="28">
        <f t="shared" si="0"/>
        <v>599969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9636140</v>
      </c>
      <c r="D12" s="7">
        <f>SUM(D13:D19)</f>
        <v>0</v>
      </c>
      <c r="E12" s="29">
        <f t="shared" ref="E12:H12" si="1">SUM(E13:E19)</f>
        <v>9636140</v>
      </c>
      <c r="F12" s="7">
        <f t="shared" si="1"/>
        <v>9524351</v>
      </c>
      <c r="G12" s="7">
        <f t="shared" si="1"/>
        <v>0</v>
      </c>
      <c r="H12" s="29">
        <f t="shared" si="1"/>
        <v>111789</v>
      </c>
    </row>
    <row r="13" spans="2:9" ht="24" x14ac:dyDescent="0.2">
      <c r="B13" s="10" t="s">
        <v>14</v>
      </c>
      <c r="C13" s="26">
        <v>8302700</v>
      </c>
      <c r="D13" s="25">
        <v>0</v>
      </c>
      <c r="E13" s="30">
        <f>SUM(C13:D13)</f>
        <v>8302700</v>
      </c>
      <c r="F13" s="26">
        <v>7672045</v>
      </c>
      <c r="G13" s="26">
        <v>0</v>
      </c>
      <c r="H13" s="34">
        <f>SUM(E13-F13)</f>
        <v>630655</v>
      </c>
    </row>
    <row r="14" spans="2:9" ht="22.9" customHeight="1" x14ac:dyDescent="0.2">
      <c r="B14" s="10" t="s">
        <v>15</v>
      </c>
      <c r="C14" s="26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6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6">
        <v>1333440</v>
      </c>
      <c r="D16" s="25">
        <v>0</v>
      </c>
      <c r="E16" s="30">
        <f t="shared" si="2"/>
        <v>1333440</v>
      </c>
      <c r="F16" s="26">
        <v>1852306</v>
      </c>
      <c r="G16" s="26">
        <v>0</v>
      </c>
      <c r="H16" s="34">
        <f t="shared" si="3"/>
        <v>-518866</v>
      </c>
    </row>
    <row r="17" spans="2:8" x14ac:dyDescent="0.2">
      <c r="B17" s="10" t="s">
        <v>18</v>
      </c>
      <c r="C17" s="26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6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6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4713265</v>
      </c>
      <c r="D20" s="7">
        <f t="shared" ref="D20:H20" si="4">SUM(D21:D29)</f>
        <v>0</v>
      </c>
      <c r="E20" s="29">
        <f t="shared" si="4"/>
        <v>4713265</v>
      </c>
      <c r="F20" s="7">
        <f t="shared" si="4"/>
        <v>1274629</v>
      </c>
      <c r="G20" s="7">
        <f t="shared" si="4"/>
        <v>0</v>
      </c>
      <c r="H20" s="29">
        <f t="shared" si="4"/>
        <v>3438636</v>
      </c>
    </row>
    <row r="21" spans="2:8" ht="24" x14ac:dyDescent="0.2">
      <c r="B21" s="10" t="s">
        <v>22</v>
      </c>
      <c r="C21" s="26">
        <v>84000</v>
      </c>
      <c r="D21" s="25">
        <v>0</v>
      </c>
      <c r="E21" s="30">
        <f t="shared" si="2"/>
        <v>84000</v>
      </c>
      <c r="F21" s="26">
        <v>114262</v>
      </c>
      <c r="G21" s="26">
        <v>0</v>
      </c>
      <c r="H21" s="34">
        <f t="shared" si="3"/>
        <v>-30262</v>
      </c>
    </row>
    <row r="22" spans="2:8" x14ac:dyDescent="0.2">
      <c r="B22" s="10" t="s">
        <v>23</v>
      </c>
      <c r="C22" s="26">
        <v>290400</v>
      </c>
      <c r="D22" s="25">
        <v>0</v>
      </c>
      <c r="E22" s="30">
        <f t="shared" si="2"/>
        <v>290400</v>
      </c>
      <c r="F22" s="26">
        <v>75708</v>
      </c>
      <c r="G22" s="26">
        <v>0</v>
      </c>
      <c r="H22" s="34">
        <f t="shared" si="3"/>
        <v>214692</v>
      </c>
    </row>
    <row r="23" spans="2:8" ht="24" x14ac:dyDescent="0.2">
      <c r="B23" s="10" t="s">
        <v>24</v>
      </c>
      <c r="C23" s="26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6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6">
        <v>1244000</v>
      </c>
      <c r="D25" s="25">
        <v>0</v>
      </c>
      <c r="E25" s="30">
        <f t="shared" si="2"/>
        <v>1244000</v>
      </c>
      <c r="F25" s="26">
        <v>39051</v>
      </c>
      <c r="G25" s="26">
        <v>0</v>
      </c>
      <c r="H25" s="34">
        <f t="shared" si="3"/>
        <v>1204949</v>
      </c>
    </row>
    <row r="26" spans="2:8" x14ac:dyDescent="0.2">
      <c r="B26" s="10" t="s">
        <v>27</v>
      </c>
      <c r="C26" s="26">
        <v>216000</v>
      </c>
      <c r="D26" s="25">
        <v>0</v>
      </c>
      <c r="E26" s="30">
        <f t="shared" si="2"/>
        <v>216000</v>
      </c>
      <c r="F26" s="26">
        <v>345957</v>
      </c>
      <c r="G26" s="26">
        <v>0</v>
      </c>
      <c r="H26" s="34">
        <f t="shared" si="3"/>
        <v>-129957</v>
      </c>
    </row>
    <row r="27" spans="2:8" ht="24" x14ac:dyDescent="0.2">
      <c r="B27" s="10" t="s">
        <v>28</v>
      </c>
      <c r="C27" s="26">
        <v>810384</v>
      </c>
      <c r="D27" s="25">
        <v>0</v>
      </c>
      <c r="E27" s="30">
        <f t="shared" si="2"/>
        <v>810384</v>
      </c>
      <c r="F27" s="26">
        <v>0</v>
      </c>
      <c r="G27" s="26">
        <v>0</v>
      </c>
      <c r="H27" s="34">
        <f t="shared" si="3"/>
        <v>810384</v>
      </c>
    </row>
    <row r="28" spans="2:8" ht="12" customHeight="1" x14ac:dyDescent="0.2">
      <c r="B28" s="10" t="s">
        <v>29</v>
      </c>
      <c r="C28" s="26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6">
        <v>2068481</v>
      </c>
      <c r="D29" s="25">
        <v>0</v>
      </c>
      <c r="E29" s="30">
        <f t="shared" si="2"/>
        <v>2068481</v>
      </c>
      <c r="F29" s="26">
        <v>699651</v>
      </c>
      <c r="G29" s="26">
        <v>0</v>
      </c>
      <c r="H29" s="34">
        <f t="shared" si="3"/>
        <v>1368830</v>
      </c>
    </row>
    <row r="30" spans="2:8" s="9" customFormat="1" ht="24" x14ac:dyDescent="0.2">
      <c r="B30" s="12" t="s">
        <v>31</v>
      </c>
      <c r="C30" s="7">
        <f>SUM(C31:C39)</f>
        <v>26614660</v>
      </c>
      <c r="D30" s="7">
        <f t="shared" ref="D30:H30" si="5">SUM(D31:D39)</f>
        <v>0</v>
      </c>
      <c r="E30" s="29">
        <f t="shared" si="5"/>
        <v>26614660</v>
      </c>
      <c r="F30" s="7">
        <f t="shared" si="5"/>
        <v>25813747</v>
      </c>
      <c r="G30" s="7">
        <f t="shared" si="5"/>
        <v>0</v>
      </c>
      <c r="H30" s="29">
        <f t="shared" si="5"/>
        <v>800913</v>
      </c>
    </row>
    <row r="31" spans="2:8" x14ac:dyDescent="0.2">
      <c r="B31" s="10" t="s">
        <v>32</v>
      </c>
      <c r="C31" s="26">
        <v>2164600</v>
      </c>
      <c r="D31" s="25">
        <v>0</v>
      </c>
      <c r="E31" s="30">
        <f t="shared" si="2"/>
        <v>2164600</v>
      </c>
      <c r="F31" s="26">
        <v>2252167</v>
      </c>
      <c r="G31" s="26">
        <v>0</v>
      </c>
      <c r="H31" s="34">
        <f t="shared" si="3"/>
        <v>-87567</v>
      </c>
    </row>
    <row r="32" spans="2:8" x14ac:dyDescent="0.2">
      <c r="B32" s="10" t="s">
        <v>33</v>
      </c>
      <c r="C32" s="26">
        <v>599160</v>
      </c>
      <c r="D32" s="25">
        <v>0</v>
      </c>
      <c r="E32" s="30">
        <f t="shared" si="2"/>
        <v>599160</v>
      </c>
      <c r="F32" s="26">
        <v>499384</v>
      </c>
      <c r="G32" s="26">
        <v>0</v>
      </c>
      <c r="H32" s="34">
        <f t="shared" si="3"/>
        <v>99776</v>
      </c>
    </row>
    <row r="33" spans="2:8" ht="24" x14ac:dyDescent="0.2">
      <c r="B33" s="10" t="s">
        <v>34</v>
      </c>
      <c r="C33" s="26">
        <v>11720800</v>
      </c>
      <c r="D33" s="25">
        <v>0</v>
      </c>
      <c r="E33" s="30">
        <f t="shared" si="2"/>
        <v>11720800</v>
      </c>
      <c r="F33" s="26">
        <v>7452709</v>
      </c>
      <c r="G33" s="26">
        <v>0</v>
      </c>
      <c r="H33" s="34">
        <f t="shared" si="3"/>
        <v>4268091</v>
      </c>
    </row>
    <row r="34" spans="2:8" ht="24.6" customHeight="1" x14ac:dyDescent="0.2">
      <c r="B34" s="10" t="s">
        <v>35</v>
      </c>
      <c r="C34" s="26">
        <v>35000</v>
      </c>
      <c r="D34" s="25">
        <v>0</v>
      </c>
      <c r="E34" s="30">
        <f t="shared" si="2"/>
        <v>35000</v>
      </c>
      <c r="F34" s="26">
        <v>4501029</v>
      </c>
      <c r="G34" s="26">
        <v>0</v>
      </c>
      <c r="H34" s="34">
        <f t="shared" si="3"/>
        <v>-4466029</v>
      </c>
    </row>
    <row r="35" spans="2:8" ht="24" x14ac:dyDescent="0.2">
      <c r="B35" s="10" t="s">
        <v>36</v>
      </c>
      <c r="C35" s="26">
        <v>9314290</v>
      </c>
      <c r="D35" s="25">
        <v>0</v>
      </c>
      <c r="E35" s="30">
        <f t="shared" si="2"/>
        <v>9314290</v>
      </c>
      <c r="F35" s="26">
        <v>8411073</v>
      </c>
      <c r="G35" s="26">
        <v>0</v>
      </c>
      <c r="H35" s="34">
        <f t="shared" si="3"/>
        <v>903217</v>
      </c>
    </row>
    <row r="36" spans="2:8" ht="24" x14ac:dyDescent="0.2">
      <c r="B36" s="10" t="s">
        <v>37</v>
      </c>
      <c r="C36" s="26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6">
        <v>278400</v>
      </c>
      <c r="D37" s="25">
        <v>0</v>
      </c>
      <c r="E37" s="30">
        <f t="shared" si="2"/>
        <v>278400</v>
      </c>
      <c r="F37" s="26">
        <v>937116</v>
      </c>
      <c r="G37" s="26">
        <v>0</v>
      </c>
      <c r="H37" s="34">
        <f t="shared" si="3"/>
        <v>-658716</v>
      </c>
    </row>
    <row r="38" spans="2:8" x14ac:dyDescent="0.2">
      <c r="B38" s="10" t="s">
        <v>39</v>
      </c>
      <c r="C38" s="26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6">
        <v>2502410</v>
      </c>
      <c r="D39" s="25">
        <v>0</v>
      </c>
      <c r="E39" s="30">
        <f t="shared" si="2"/>
        <v>2502410</v>
      </c>
      <c r="F39" s="26">
        <v>1760269</v>
      </c>
      <c r="G39" s="26">
        <v>0</v>
      </c>
      <c r="H39" s="34">
        <f t="shared" si="3"/>
        <v>742141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246000</v>
      </c>
      <c r="D50" s="7">
        <f t="shared" ref="D50:H50" si="7">SUM(D51:D59)</f>
        <v>0</v>
      </c>
      <c r="E50" s="29">
        <f t="shared" si="7"/>
        <v>246000</v>
      </c>
      <c r="F50" s="7">
        <f t="shared" si="7"/>
        <v>3997369</v>
      </c>
      <c r="G50" s="7">
        <f t="shared" si="7"/>
        <v>0</v>
      </c>
      <c r="H50" s="29">
        <f t="shared" si="7"/>
        <v>-3751369</v>
      </c>
    </row>
    <row r="51" spans="2:8" x14ac:dyDescent="0.2">
      <c r="B51" s="10" t="s">
        <v>52</v>
      </c>
      <c r="C51" s="26">
        <v>150000</v>
      </c>
      <c r="D51" s="25">
        <v>0</v>
      </c>
      <c r="E51" s="30">
        <f t="shared" si="2"/>
        <v>150000</v>
      </c>
      <c r="F51" s="26">
        <v>3883191</v>
      </c>
      <c r="G51" s="26">
        <v>0</v>
      </c>
      <c r="H51" s="34">
        <f t="shared" si="3"/>
        <v>-3733191</v>
      </c>
    </row>
    <row r="52" spans="2:8" x14ac:dyDescent="0.2">
      <c r="B52" s="10" t="s">
        <v>53</v>
      </c>
      <c r="C52" s="26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6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6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6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6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6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6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6">
        <v>96000</v>
      </c>
      <c r="D59" s="25">
        <v>0</v>
      </c>
      <c r="E59" s="30">
        <f t="shared" si="2"/>
        <v>96000</v>
      </c>
      <c r="F59" s="26">
        <v>114178</v>
      </c>
      <c r="G59" s="26">
        <v>0</v>
      </c>
      <c r="H59" s="34">
        <f t="shared" si="3"/>
        <v>-18178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41210065</v>
      </c>
      <c r="D160" s="24">
        <f t="shared" ref="D160:G160" si="28">SUM(D10,D85)</f>
        <v>0</v>
      </c>
      <c r="E160" s="32">
        <f>SUM(E10,E85)</f>
        <v>41210065</v>
      </c>
      <c r="F160" s="24">
        <f t="shared" si="28"/>
        <v>40610096</v>
      </c>
      <c r="G160" s="24">
        <f t="shared" si="28"/>
        <v>0</v>
      </c>
      <c r="H160" s="32">
        <f>SUM(H10,H85)</f>
        <v>599969</v>
      </c>
    </row>
    <row r="161" spans="2:2" s="35" customFormat="1" x14ac:dyDescent="0.2"/>
    <row r="162" spans="2:2" s="35" customFormat="1" ht="73.900000000000006" customHeight="1" x14ac:dyDescent="0.2">
      <c r="B162" s="36" t="s">
        <v>89</v>
      </c>
    </row>
    <row r="163" spans="2:2" s="35" customFormat="1" ht="24" x14ac:dyDescent="0.2">
      <c r="B163" s="37" t="s">
        <v>90</v>
      </c>
    </row>
    <row r="164" spans="2:2" s="35" customFormat="1" x14ac:dyDescent="0.2"/>
    <row r="165" spans="2:2" s="35" customFormat="1" x14ac:dyDescent="0.2"/>
    <row r="166" spans="2:2" s="35" customFormat="1" x14ac:dyDescent="0.2"/>
    <row r="167" spans="2:2" s="35" customFormat="1" x14ac:dyDescent="0.2"/>
    <row r="168" spans="2:2" s="35" customFormat="1" x14ac:dyDescent="0.2"/>
    <row r="169" spans="2:2" s="35" customFormat="1" x14ac:dyDescent="0.2"/>
    <row r="170" spans="2:2" s="35" customFormat="1" x14ac:dyDescent="0.2"/>
    <row r="171" spans="2:2" s="35" customFormat="1" x14ac:dyDescent="0.2"/>
    <row r="172" spans="2:2" s="35" customFormat="1" x14ac:dyDescent="0.2"/>
    <row r="173" spans="2:2" s="35" customFormat="1" x14ac:dyDescent="0.2"/>
    <row r="174" spans="2:2" s="35" customFormat="1" x14ac:dyDescent="0.2"/>
    <row r="175" spans="2:2" s="35" customFormat="1" x14ac:dyDescent="0.2"/>
    <row r="176" spans="2:2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82677165354330717" right="0.23622047244094491" top="0.74803149606299213" bottom="0.74803149606299213" header="0.31496062992125984" footer="0.31496062992125984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2024-02-07T19:18:25Z</cp:lastPrinted>
  <dcterms:created xsi:type="dcterms:W3CDTF">2020-01-08T21:14:59Z</dcterms:created>
  <dcterms:modified xsi:type="dcterms:W3CDTF">2024-02-07T19:18:28Z</dcterms:modified>
</cp:coreProperties>
</file>