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28680" yWindow="-120" windowWidth="21840" windowHeight="1302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7" i="1" l="1"/>
  <c r="H131" i="1"/>
  <c r="H81" i="1"/>
  <c r="H66" i="1"/>
  <c r="H68" i="1"/>
  <c r="H69" i="1"/>
  <c r="H63" i="1"/>
  <c r="H55" i="1"/>
  <c r="H56" i="1"/>
  <c r="H43" i="1"/>
  <c r="H44" i="1"/>
  <c r="H47" i="1"/>
  <c r="H48" i="1"/>
  <c r="H32" i="1"/>
  <c r="H38" i="1"/>
  <c r="H28" i="1"/>
  <c r="H18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E67" i="1"/>
  <c r="H67" i="1" s="1"/>
  <c r="E68" i="1"/>
  <c r="E69" i="1"/>
  <c r="E65" i="1"/>
  <c r="H65" i="1" s="1"/>
  <c r="E62" i="1"/>
  <c r="H62" i="1" s="1"/>
  <c r="E63" i="1"/>
  <c r="E61" i="1"/>
  <c r="H61" i="1" s="1"/>
  <c r="E52" i="1"/>
  <c r="H52" i="1" s="1"/>
  <c r="E53" i="1"/>
  <c r="H53" i="1" s="1"/>
  <c r="E54" i="1"/>
  <c r="H54" i="1" s="1"/>
  <c r="E55" i="1"/>
  <c r="E56" i="1"/>
  <c r="E57" i="1"/>
  <c r="H57" i="1" s="1"/>
  <c r="E58" i="1"/>
  <c r="H58" i="1" s="1"/>
  <c r="E59" i="1"/>
  <c r="H59" i="1" s="1"/>
  <c r="E51" i="1"/>
  <c r="H51" i="1" s="1"/>
  <c r="E42" i="1"/>
  <c r="H42" i="1" s="1"/>
  <c r="E43" i="1"/>
  <c r="E44" i="1"/>
  <c r="E45" i="1"/>
  <c r="H45" i="1" s="1"/>
  <c r="E46" i="1"/>
  <c r="H46" i="1" s="1"/>
  <c r="E47" i="1"/>
  <c r="E48" i="1"/>
  <c r="E49" i="1"/>
  <c r="H49" i="1" s="1"/>
  <c r="E41" i="1"/>
  <c r="H41" i="1" s="1"/>
  <c r="E32" i="1"/>
  <c r="E33" i="1"/>
  <c r="H33" i="1" s="1"/>
  <c r="E34" i="1"/>
  <c r="H34" i="1" s="1"/>
  <c r="E35" i="1"/>
  <c r="H35" i="1" s="1"/>
  <c r="E36" i="1"/>
  <c r="H36" i="1" s="1"/>
  <c r="E37" i="1"/>
  <c r="H37" i="1" s="1"/>
  <c r="E38" i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G85" i="1" s="1"/>
  <c r="F86" i="1"/>
  <c r="E86" i="1"/>
  <c r="D86" i="1"/>
  <c r="D85" i="1" s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H85" i="1" l="1"/>
  <c r="F10" i="1"/>
  <c r="F160" i="1" s="1"/>
  <c r="G10" i="1"/>
  <c r="G160" i="1" s="1"/>
  <c r="D10" i="1"/>
  <c r="D160" i="1" s="1"/>
  <c r="C10" i="1"/>
  <c r="C160" i="1" s="1"/>
  <c r="H10" i="1"/>
  <c r="H160" i="1" s="1"/>
  <c r="E85" i="1"/>
  <c r="E10" i="1"/>
  <c r="E160" i="1" l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<sst xmlns="http://schemas.openxmlformats.org/spreadsheetml/2006/main" count="169" uniqueCount="96">
  <si>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</si>
  <si>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</si>
  <si>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</si>
  <si>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</si>
  <si>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</si>
  <si>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</si>
  <si>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</si>
  <si>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</si>
  <si>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</si>
  <si>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</si>
  <si>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</si>
  <si>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</si>
  <si>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</si>
  <si>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</si>
  <si>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</si>
  <si>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</si>
  <si>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</si>
  <si>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</si>
  <si>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</si>
  <si>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</si>
  <si>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</si>
  <si>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</si>
  <si>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</si>
  <si>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</si>
  <si>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</si>
  <si>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</si>
  <si>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</si>
  <si>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</si>
  <si>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</si>
  <si>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</si>
  <si>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</si>
  <si>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</si>
  <si>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</si>
  <si>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</si>
  <si>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</si>
  <si>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</si>
  <si>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</si>
  <si>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</si>
  <si>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</si>
  <si>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</si>
  <si>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</si>
  <si>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</si>
  <si>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</si>
  <si>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</si>
  <si>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</si>
  <si>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</si>
  <si>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</si>
  <si>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</si>
  <si>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</si>
  <si>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</si>
  <si>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</si>
  <si>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</si>
  <si>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</si>
  <si>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</si>
  <si>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</si>
  <si>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</si>
  <si>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</si>
  <si>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</si>
  <si>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</si>
  <si>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</si>
  <si>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</si>
  <si>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</si>
  <si>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</si>
  <si>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</si>
  <si>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</si>
  <si>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</si>
  <si>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</si>
  <si>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</si>
  <si>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</si>
  <si>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</si>
  <si>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</si>
  <si>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</si>
  <si>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</si>
  <si>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</si>
  <si>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</si>
  <si>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</si>
  <si>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</si>
  <si>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</si>
  <si>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</si>
  <si>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</si>
  <si>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</si>
  <si>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</si>
  <si>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</si>
  <si>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</si>
  <si>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</si>
  <si>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</si>
  <si>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</si>
  <si>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</si>
  <si>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DE SAN JUANITO</t>
  </si>
  <si>
    <t>Del 01 de enero al 31 de Diciembre de 2023 (b)</t>
  </si>
  <si>
    <t>____________________________________________</t>
  </si>
  <si>
    <t>MTRO. MANUEL ANTONIO DOMINGUEZ MARISCAL</t>
  </si>
  <si>
    <t>DIRECTOR EJECUTIVO</t>
  </si>
  <si>
    <t>______________________________________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</si>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</sst>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51" zoomScale="90" zoomScaleNormal="90" workbookViewId="0">
      <selection activeCell="F175" sqref="F175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554687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9" t="s">
        <v>88</v>
      </c>
      <c r="C2" s="40"/>
      <c r="D2" s="40"/>
      <c r="E2" s="40"/>
      <c r="F2" s="40"/>
      <c r="G2" s="40"/>
      <c r="H2" s="41"/>
    </row>
    <row r="3" spans="2:9" x14ac:dyDescent="0.25">
      <c r="B3" s="42" t="s">
        <v>1</v>
      </c>
      <c r="C3" s="43"/>
      <c r="D3" s="43"/>
      <c r="E3" s="43"/>
      <c r="F3" s="43"/>
      <c r="G3" s="43"/>
      <c r="H3" s="44"/>
    </row>
    <row r="4" spans="2:9" x14ac:dyDescent="0.25">
      <c r="B4" s="42" t="s">
        <v>2</v>
      </c>
      <c r="C4" s="43"/>
      <c r="D4" s="43"/>
      <c r="E4" s="43"/>
      <c r="F4" s="43"/>
      <c r="G4" s="43"/>
      <c r="H4" s="44"/>
    </row>
    <row r="5" spans="2:9" x14ac:dyDescent="0.25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3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3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6" thickBot="1" x14ac:dyDescent="0.3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6950546</v>
      </c>
      <c r="D10" s="8">
        <f>SUM(D12,D20,D30,D40,D50,D60,D64,D73,D77)</f>
        <v>1067702</v>
      </c>
      <c r="E10" s="24">
        <f t="shared" ref="E10:H10" si="0">SUM(E12,E20,E30,E40,E50,E60,E64,E73,E77)</f>
        <v>8018248</v>
      </c>
      <c r="F10" s="8">
        <f t="shared" si="0"/>
        <v>7984440</v>
      </c>
      <c r="G10" s="8">
        <f t="shared" si="0"/>
        <v>7934579</v>
      </c>
      <c r="H10" s="24">
        <f t="shared" si="0"/>
        <v>33808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2595410</v>
      </c>
      <c r="D12" s="7">
        <f>SUM(D13:D19)</f>
        <v>15569</v>
      </c>
      <c r="E12" s="25">
        <f t="shared" ref="E12:H12" si="1">SUM(E13:E19)</f>
        <v>2610979</v>
      </c>
      <c r="F12" s="7">
        <f t="shared" si="1"/>
        <v>2605864</v>
      </c>
      <c r="G12" s="7">
        <f t="shared" si="1"/>
        <v>2582929</v>
      </c>
      <c r="H12" s="25">
        <f t="shared" si="1"/>
        <v>5115</v>
      </c>
    </row>
    <row r="13" spans="2:9" ht="22.8" x14ac:dyDescent="0.25">
      <c r="B13" s="10" t="s">
        <v>14</v>
      </c>
      <c r="C13" s="22">
        <v>1685269</v>
      </c>
      <c r="D13" s="22">
        <v>0</v>
      </c>
      <c r="E13" s="26">
        <f>SUM(C13:D13)</f>
        <v>1685269</v>
      </c>
      <c r="F13" s="23">
        <v>1685269</v>
      </c>
      <c r="G13" s="23">
        <v>1685269</v>
      </c>
      <c r="H13" s="30">
        <f>SUM(E13-F13)</f>
        <v>0</v>
      </c>
    </row>
    <row r="14" spans="2:9" ht="23.1" customHeight="1" x14ac:dyDescent="0.25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5">
      <c r="B15" s="10" t="s">
        <v>16</v>
      </c>
      <c r="C15" s="22">
        <v>585852</v>
      </c>
      <c r="D15" s="22">
        <v>4000</v>
      </c>
      <c r="E15" s="26">
        <f t="shared" si="2"/>
        <v>589852</v>
      </c>
      <c r="F15" s="23">
        <v>589464</v>
      </c>
      <c r="G15" s="23">
        <v>589464</v>
      </c>
      <c r="H15" s="30">
        <f t="shared" si="3"/>
        <v>388</v>
      </c>
    </row>
    <row r="16" spans="2:9" x14ac:dyDescent="0.25">
      <c r="B16" s="10" t="s">
        <v>17</v>
      </c>
      <c r="C16" s="22">
        <v>242605</v>
      </c>
      <c r="D16" s="22">
        <v>12499</v>
      </c>
      <c r="E16" s="26">
        <f t="shared" si="2"/>
        <v>255104</v>
      </c>
      <c r="F16" s="23">
        <v>250379</v>
      </c>
      <c r="G16" s="23">
        <v>227444</v>
      </c>
      <c r="H16" s="30">
        <f t="shared" si="3"/>
        <v>4725</v>
      </c>
    </row>
    <row r="17" spans="2:8" x14ac:dyDescent="0.25">
      <c r="B17" s="10" t="s">
        <v>18</v>
      </c>
      <c r="C17" s="22">
        <v>81684</v>
      </c>
      <c r="D17" s="22">
        <v>-930</v>
      </c>
      <c r="E17" s="26">
        <f t="shared" si="2"/>
        <v>80754</v>
      </c>
      <c r="F17" s="23">
        <v>80752</v>
      </c>
      <c r="G17" s="23">
        <v>80752</v>
      </c>
      <c r="H17" s="30">
        <f t="shared" si="3"/>
        <v>2</v>
      </c>
    </row>
    <row r="18" spans="2:8" x14ac:dyDescent="0.25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5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1328282</v>
      </c>
      <c r="D20" s="7">
        <f t="shared" ref="D20:H20" si="4">SUM(D21:D29)</f>
        <v>463207</v>
      </c>
      <c r="E20" s="25">
        <f t="shared" si="4"/>
        <v>1791489</v>
      </c>
      <c r="F20" s="7">
        <f t="shared" si="4"/>
        <v>1773999</v>
      </c>
      <c r="G20" s="7">
        <f t="shared" si="4"/>
        <v>1774000</v>
      </c>
      <c r="H20" s="25">
        <f t="shared" si="4"/>
        <v>17490</v>
      </c>
    </row>
    <row r="21" spans="2:8" ht="22.8" x14ac:dyDescent="0.25">
      <c r="B21" s="10" t="s">
        <v>22</v>
      </c>
      <c r="C21" s="22">
        <v>71710</v>
      </c>
      <c r="D21" s="22">
        <v>-29875</v>
      </c>
      <c r="E21" s="26">
        <f t="shared" si="2"/>
        <v>41835</v>
      </c>
      <c r="F21" s="23">
        <v>40580</v>
      </c>
      <c r="G21" s="23">
        <v>40580</v>
      </c>
      <c r="H21" s="30">
        <f t="shared" si="3"/>
        <v>1255</v>
      </c>
    </row>
    <row r="22" spans="2:8" x14ac:dyDescent="0.25">
      <c r="B22" s="10" t="s">
        <v>23</v>
      </c>
      <c r="C22" s="22">
        <v>9853</v>
      </c>
      <c r="D22" s="22">
        <v>25777</v>
      </c>
      <c r="E22" s="26">
        <f t="shared" si="2"/>
        <v>35630</v>
      </c>
      <c r="F22" s="23">
        <v>33896</v>
      </c>
      <c r="G22" s="23">
        <v>33896</v>
      </c>
      <c r="H22" s="30">
        <f t="shared" si="3"/>
        <v>1734</v>
      </c>
    </row>
    <row r="23" spans="2:8" ht="22.8" x14ac:dyDescent="0.25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2.8" x14ac:dyDescent="0.25">
      <c r="B24" s="10" t="s">
        <v>25</v>
      </c>
      <c r="C24" s="22">
        <v>121657</v>
      </c>
      <c r="D24" s="22">
        <v>17499</v>
      </c>
      <c r="E24" s="26">
        <f t="shared" si="2"/>
        <v>139156</v>
      </c>
      <c r="F24" s="23">
        <v>137298</v>
      </c>
      <c r="G24" s="23">
        <v>137298</v>
      </c>
      <c r="H24" s="30">
        <f t="shared" si="3"/>
        <v>1858</v>
      </c>
    </row>
    <row r="25" spans="2:8" ht="23.4" customHeight="1" x14ac:dyDescent="0.25">
      <c r="B25" s="10" t="s">
        <v>26</v>
      </c>
      <c r="C25" s="22">
        <v>544883</v>
      </c>
      <c r="D25" s="22">
        <v>349652</v>
      </c>
      <c r="E25" s="26">
        <f t="shared" si="2"/>
        <v>894535</v>
      </c>
      <c r="F25" s="23">
        <v>894521</v>
      </c>
      <c r="G25" s="23">
        <v>894521</v>
      </c>
      <c r="H25" s="30">
        <f t="shared" si="3"/>
        <v>14</v>
      </c>
    </row>
    <row r="26" spans="2:8" x14ac:dyDescent="0.25">
      <c r="B26" s="10" t="s">
        <v>27</v>
      </c>
      <c r="C26" s="22">
        <v>274895</v>
      </c>
      <c r="D26" s="22">
        <v>-3350</v>
      </c>
      <c r="E26" s="26">
        <f t="shared" si="2"/>
        <v>271545</v>
      </c>
      <c r="F26" s="23">
        <v>269773</v>
      </c>
      <c r="G26" s="23">
        <v>269773</v>
      </c>
      <c r="H26" s="30">
        <f t="shared" si="3"/>
        <v>1772</v>
      </c>
    </row>
    <row r="27" spans="2:8" ht="22.8" x14ac:dyDescent="0.25">
      <c r="B27" s="10" t="s">
        <v>28</v>
      </c>
      <c r="C27" s="22">
        <v>45352</v>
      </c>
      <c r="D27" s="22">
        <v>-21427</v>
      </c>
      <c r="E27" s="26">
        <f t="shared" si="2"/>
        <v>23925</v>
      </c>
      <c r="F27" s="23">
        <v>23873</v>
      </c>
      <c r="G27" s="23">
        <v>23874</v>
      </c>
      <c r="H27" s="30">
        <f t="shared" si="3"/>
        <v>52</v>
      </c>
    </row>
    <row r="28" spans="2:8" ht="12" customHeight="1" x14ac:dyDescent="0.25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6.1" customHeight="1" x14ac:dyDescent="0.25">
      <c r="B29" s="10" t="s">
        <v>30</v>
      </c>
      <c r="C29" s="22">
        <v>259932</v>
      </c>
      <c r="D29" s="22">
        <v>124931</v>
      </c>
      <c r="E29" s="26">
        <f t="shared" si="2"/>
        <v>384863</v>
      </c>
      <c r="F29" s="23">
        <v>374058</v>
      </c>
      <c r="G29" s="23">
        <v>374058</v>
      </c>
      <c r="H29" s="30">
        <f t="shared" si="3"/>
        <v>10805</v>
      </c>
    </row>
    <row r="30" spans="2:8" s="9" customFormat="1" ht="24" x14ac:dyDescent="0.25">
      <c r="B30" s="12" t="s">
        <v>31</v>
      </c>
      <c r="C30" s="7">
        <f>SUM(C31:C39)</f>
        <v>2022282</v>
      </c>
      <c r="D30" s="7">
        <f t="shared" ref="D30:H30" si="5">SUM(D31:D39)</f>
        <v>173211</v>
      </c>
      <c r="E30" s="25">
        <f t="shared" si="5"/>
        <v>2195493</v>
      </c>
      <c r="F30" s="7">
        <f t="shared" si="5"/>
        <v>2187069</v>
      </c>
      <c r="G30" s="7">
        <f t="shared" si="5"/>
        <v>2187068</v>
      </c>
      <c r="H30" s="25">
        <f t="shared" si="5"/>
        <v>8424</v>
      </c>
    </row>
    <row r="31" spans="2:8" x14ac:dyDescent="0.25">
      <c r="B31" s="10" t="s">
        <v>32</v>
      </c>
      <c r="C31" s="22">
        <v>1407305</v>
      </c>
      <c r="D31" s="22">
        <v>132664</v>
      </c>
      <c r="E31" s="26">
        <f t="shared" si="2"/>
        <v>1539969</v>
      </c>
      <c r="F31" s="23">
        <v>1539257</v>
      </c>
      <c r="G31" s="23">
        <v>1539257</v>
      </c>
      <c r="H31" s="30">
        <f t="shared" si="3"/>
        <v>712</v>
      </c>
    </row>
    <row r="32" spans="2:8" x14ac:dyDescent="0.25">
      <c r="B32" s="10" t="s">
        <v>33</v>
      </c>
      <c r="C32" s="22">
        <v>0</v>
      </c>
      <c r="D32" s="22">
        <v>3920</v>
      </c>
      <c r="E32" s="26">
        <f t="shared" si="2"/>
        <v>3920</v>
      </c>
      <c r="F32" s="23">
        <v>3920</v>
      </c>
      <c r="G32" s="23">
        <v>3920</v>
      </c>
      <c r="H32" s="30">
        <f t="shared" si="3"/>
        <v>0</v>
      </c>
    </row>
    <row r="33" spans="2:8" ht="22.8" x14ac:dyDescent="0.25">
      <c r="B33" s="10" t="s">
        <v>34</v>
      </c>
      <c r="C33" s="22">
        <v>230161</v>
      </c>
      <c r="D33" s="22">
        <v>15100</v>
      </c>
      <c r="E33" s="26">
        <f t="shared" si="2"/>
        <v>245261</v>
      </c>
      <c r="F33" s="23">
        <v>245154</v>
      </c>
      <c r="G33" s="23">
        <v>245153</v>
      </c>
      <c r="H33" s="30">
        <f t="shared" si="3"/>
        <v>107</v>
      </c>
    </row>
    <row r="34" spans="2:8" ht="24.6" customHeight="1" x14ac:dyDescent="0.25">
      <c r="B34" s="10" t="s">
        <v>35</v>
      </c>
      <c r="C34" s="22">
        <v>129598</v>
      </c>
      <c r="D34" s="22">
        <v>-13914</v>
      </c>
      <c r="E34" s="26">
        <f t="shared" si="2"/>
        <v>115684</v>
      </c>
      <c r="F34" s="23">
        <v>112515</v>
      </c>
      <c r="G34" s="23">
        <v>112515</v>
      </c>
      <c r="H34" s="30">
        <f t="shared" si="3"/>
        <v>3169</v>
      </c>
    </row>
    <row r="35" spans="2:8" ht="22.8" x14ac:dyDescent="0.25">
      <c r="B35" s="10" t="s">
        <v>36</v>
      </c>
      <c r="C35" s="22">
        <v>214554</v>
      </c>
      <c r="D35" s="22">
        <v>40740</v>
      </c>
      <c r="E35" s="26">
        <f t="shared" si="2"/>
        <v>255294</v>
      </c>
      <c r="F35" s="23">
        <v>254613</v>
      </c>
      <c r="G35" s="23">
        <v>254613</v>
      </c>
      <c r="H35" s="30">
        <f t="shared" si="3"/>
        <v>681</v>
      </c>
    </row>
    <row r="36" spans="2:8" x14ac:dyDescent="0.25">
      <c r="B36" s="10" t="s">
        <v>37</v>
      </c>
      <c r="C36" s="22">
        <v>3000</v>
      </c>
      <c r="D36" s="22">
        <v>-3000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5">
      <c r="B37" s="10" t="s">
        <v>38</v>
      </c>
      <c r="C37" s="22">
        <v>34550</v>
      </c>
      <c r="D37" s="22">
        <v>100</v>
      </c>
      <c r="E37" s="26">
        <f t="shared" si="2"/>
        <v>34650</v>
      </c>
      <c r="F37" s="23">
        <v>30895</v>
      </c>
      <c r="G37" s="23">
        <v>30895</v>
      </c>
      <c r="H37" s="30">
        <f t="shared" si="3"/>
        <v>3755</v>
      </c>
    </row>
    <row r="38" spans="2:8" x14ac:dyDescent="0.25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5">
      <c r="B39" s="10" t="s">
        <v>40</v>
      </c>
      <c r="C39" s="22">
        <v>3114</v>
      </c>
      <c r="D39" s="22">
        <v>-2399</v>
      </c>
      <c r="E39" s="26">
        <f t="shared" si="2"/>
        <v>715</v>
      </c>
      <c r="F39" s="23">
        <v>715</v>
      </c>
      <c r="G39" s="23">
        <v>715</v>
      </c>
      <c r="H39" s="30">
        <f t="shared" si="3"/>
        <v>0</v>
      </c>
    </row>
    <row r="40" spans="2:8" s="9" customFormat="1" ht="25.5" customHeight="1" x14ac:dyDescent="0.25">
      <c r="B40" s="12" t="s">
        <v>41</v>
      </c>
      <c r="C40" s="7">
        <f>SUM(C41:C49)</f>
        <v>304572</v>
      </c>
      <c r="D40" s="7">
        <f t="shared" ref="D40:H40" si="6">SUM(D41:D49)</f>
        <v>6715</v>
      </c>
      <c r="E40" s="25">
        <f t="shared" si="6"/>
        <v>311287</v>
      </c>
      <c r="F40" s="7">
        <f t="shared" si="6"/>
        <v>311287</v>
      </c>
      <c r="G40" s="7">
        <f t="shared" si="6"/>
        <v>284361</v>
      </c>
      <c r="H40" s="25">
        <f t="shared" si="6"/>
        <v>0</v>
      </c>
    </row>
    <row r="41" spans="2:8" ht="22.8" x14ac:dyDescent="0.25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5">
      <c r="B42" s="10" t="s">
        <v>43</v>
      </c>
      <c r="C42" s="22">
        <v>304572</v>
      </c>
      <c r="D42" s="22">
        <v>6715</v>
      </c>
      <c r="E42" s="26">
        <f t="shared" si="2"/>
        <v>311287</v>
      </c>
      <c r="F42" s="23">
        <v>311287</v>
      </c>
      <c r="G42" s="23">
        <v>284361</v>
      </c>
      <c r="H42" s="30">
        <f t="shared" si="3"/>
        <v>0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5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700000</v>
      </c>
      <c r="D50" s="7">
        <f t="shared" ref="D50:H50" si="7">SUM(D51:D59)</f>
        <v>409000</v>
      </c>
      <c r="E50" s="25">
        <f t="shared" si="7"/>
        <v>1109000</v>
      </c>
      <c r="F50" s="7">
        <f t="shared" si="7"/>
        <v>1106221</v>
      </c>
      <c r="G50" s="7">
        <f t="shared" si="7"/>
        <v>1106221</v>
      </c>
      <c r="H50" s="25">
        <f t="shared" si="7"/>
        <v>2779</v>
      </c>
    </row>
    <row r="51" spans="2:8" x14ac:dyDescent="0.25">
      <c r="B51" s="10" t="s">
        <v>52</v>
      </c>
      <c r="C51" s="22">
        <v>150000</v>
      </c>
      <c r="D51" s="22">
        <v>-150000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5">
      <c r="B52" s="10" t="s">
        <v>53</v>
      </c>
      <c r="C52" s="22">
        <v>40000</v>
      </c>
      <c r="D52" s="22">
        <v>-40000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x14ac:dyDescent="0.25">
      <c r="B53" s="10" t="s">
        <v>54</v>
      </c>
      <c r="C53" s="22">
        <v>0</v>
      </c>
      <c r="D53" s="22">
        <v>124600</v>
      </c>
      <c r="E53" s="26">
        <f t="shared" si="2"/>
        <v>124600</v>
      </c>
      <c r="F53" s="23">
        <v>124280</v>
      </c>
      <c r="G53" s="23">
        <v>124280</v>
      </c>
      <c r="H53" s="30">
        <f t="shared" si="3"/>
        <v>320</v>
      </c>
    </row>
    <row r="54" spans="2:8" x14ac:dyDescent="0.25">
      <c r="B54" s="10" t="s">
        <v>55</v>
      </c>
      <c r="C54" s="22">
        <v>150000</v>
      </c>
      <c r="D54" s="22">
        <v>400000</v>
      </c>
      <c r="E54" s="26">
        <f t="shared" si="2"/>
        <v>550000</v>
      </c>
      <c r="F54" s="23">
        <v>550000</v>
      </c>
      <c r="G54" s="23">
        <v>550000</v>
      </c>
      <c r="H54" s="30">
        <f t="shared" si="3"/>
        <v>0</v>
      </c>
    </row>
    <row r="55" spans="2:8" x14ac:dyDescent="0.25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2">
        <v>60000</v>
      </c>
      <c r="D56" s="22">
        <v>14000</v>
      </c>
      <c r="E56" s="26">
        <f t="shared" si="2"/>
        <v>74000</v>
      </c>
      <c r="F56" s="23">
        <v>72451</v>
      </c>
      <c r="G56" s="23">
        <v>72452</v>
      </c>
      <c r="H56" s="30">
        <f t="shared" si="3"/>
        <v>1549</v>
      </c>
    </row>
    <row r="57" spans="2:8" x14ac:dyDescent="0.25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300000</v>
      </c>
      <c r="D58" s="22">
        <v>60400</v>
      </c>
      <c r="E58" s="26">
        <f t="shared" si="2"/>
        <v>360400</v>
      </c>
      <c r="F58" s="23">
        <v>359490</v>
      </c>
      <c r="G58" s="23">
        <v>359489</v>
      </c>
      <c r="H58" s="30">
        <f t="shared" si="3"/>
        <v>910</v>
      </c>
    </row>
    <row r="59" spans="2:8" x14ac:dyDescent="0.25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35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35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6950546</v>
      </c>
      <c r="D160" s="21">
        <f t="shared" ref="D160:G160" si="28">SUM(D10,D85)</f>
        <v>1067702</v>
      </c>
      <c r="E160" s="28">
        <f>SUM(E10,E85)</f>
        <v>8018248</v>
      </c>
      <c r="F160" s="21">
        <f t="shared" si="28"/>
        <v>7984440</v>
      </c>
      <c r="G160" s="21">
        <f t="shared" si="28"/>
        <v>7934579</v>
      </c>
      <c r="H160" s="28">
        <f>SUM(H10,H85)</f>
        <v>33808</v>
      </c>
    </row>
    <row r="161" spans="2:7" s="31" customFormat="1" x14ac:dyDescent="0.25"/>
    <row r="162" spans="2:7" s="31" customFormat="1" x14ac:dyDescent="0.25"/>
    <row r="163" spans="2:7" s="31" customFormat="1" x14ac:dyDescent="0.25"/>
    <row r="164" spans="2:7" s="31" customFormat="1" x14ac:dyDescent="0.25"/>
    <row r="165" spans="2:7" s="31" customFormat="1" x14ac:dyDescent="0.25">
      <c r="B165" s="51" t="s">
        <v>90</v>
      </c>
      <c r="G165" s="51" t="s">
        <v>93</v>
      </c>
    </row>
    <row r="166" spans="2:7" s="31" customFormat="1" x14ac:dyDescent="0.25">
      <c r="B166" s="51" t="s">
        <v>91</v>
      </c>
      <c r="G166" s="51" t="s">
        <v>94</v>
      </c>
    </row>
    <row r="167" spans="2:7" s="31" customFormat="1" x14ac:dyDescent="0.25">
      <c r="B167" s="51" t="s">
        <v>92</v>
      </c>
      <c r="G167" s="51" t="s">
        <v>95</v>
      </c>
    </row>
    <row r="168" spans="2:7" s="31" customFormat="1" x14ac:dyDescent="0.25"/>
    <row r="169" spans="2:7" s="31" customFormat="1" x14ac:dyDescent="0.25"/>
    <row r="170" spans="2:7" s="31" customFormat="1" x14ac:dyDescent="0.25"/>
    <row r="171" spans="2:7" s="31" customFormat="1" x14ac:dyDescent="0.25"/>
    <row r="172" spans="2:7" s="31" customFormat="1" x14ac:dyDescent="0.25"/>
    <row r="173" spans="2:7" s="31" customFormat="1" x14ac:dyDescent="0.25"/>
    <row r="174" spans="2:7" s="31" customFormat="1" x14ac:dyDescent="0.25"/>
    <row r="175" spans="2:7" s="31" customFormat="1" x14ac:dyDescent="0.25"/>
    <row r="176" spans="2:7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2024-01-29T20:44:01Z</cp:lastPrinted>
  <dcterms:created xsi:type="dcterms:W3CDTF">2020-01-08T21:14:59Z</dcterms:created>
  <dcterms:modified xsi:type="dcterms:W3CDTF">2024-02-01T20:47:16Z</dcterms:modified>
</cp:coreProperties>
</file>