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5 INFORMACIÓ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0875"/>
  </bookViews>
  <sheets>
    <sheet name="EAEPED_OG" sheetId="1" r:id="rId1"/>
  </sheets>
  <definedNames>
    <definedName name="_xlnm.Print_Area" localSheetId="0">EAEPED_OG!$B$2:$H$166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7" i="1"/>
  <c r="H118" i="1"/>
  <c r="H119" i="1"/>
  <c r="H120" i="1"/>
  <c r="H121" i="1"/>
  <c r="H122" i="1"/>
  <c r="H123" i="1"/>
  <c r="H115" i="1"/>
  <c r="H106" i="1"/>
  <c r="H107" i="1"/>
  <c r="H11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H116" i="1" s="1"/>
  <c r="E117" i="1"/>
  <c r="E118" i="1"/>
  <c r="E119" i="1"/>
  <c r="E120" i="1"/>
  <c r="E121" i="1"/>
  <c r="E122" i="1"/>
  <c r="E123" i="1"/>
  <c r="E115" i="1"/>
  <c r="E106" i="1"/>
  <c r="E107" i="1"/>
  <c r="E108" i="1"/>
  <c r="H108" i="1" s="1"/>
  <c r="E109" i="1"/>
  <c r="H109" i="1" s="1"/>
  <c r="E110" i="1"/>
  <c r="H110" i="1" s="1"/>
  <c r="E111" i="1"/>
  <c r="H111" i="1" s="1"/>
  <c r="E112" i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C12" i="1"/>
  <c r="G10" i="1"/>
  <c r="F10" i="1"/>
  <c r="C10" i="1"/>
  <c r="C85" i="1" l="1"/>
  <c r="C160" i="1" s="1"/>
  <c r="G85" i="1"/>
  <c r="G160" i="1" s="1"/>
  <c r="F85" i="1"/>
  <c r="F160" i="1" s="1"/>
  <c r="D85" i="1"/>
  <c r="D160" i="1" s="1"/>
  <c r="H85" i="1"/>
  <c r="H160" i="1" s="1"/>
  <c r="H10" i="1"/>
  <c r="E85" i="1"/>
  <c r="E160" i="1" s="1"/>
  <c r="E1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<sst xmlns="http://schemas.openxmlformats.org/spreadsheetml/2006/main" count="167" uniqueCount="94">
  <si>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</si>
  <si>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</si>
  <si>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</si>
  <si>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</si>
  <si>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</si>
  <si>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</si>
  <si>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</si>
  <si>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</si>
  <si>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</si>
  <si>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</si>
  <si>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</si>
  <si>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</si>
  <si>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</si>
  <si>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</si>
  <si>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</si>
  <si>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</si>
  <si>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</si>
  <si>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</si>
  <si>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</si>
  <si>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</si>
  <si>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</si>
  <si>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</si>
  <si>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</si>
  <si>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</si>
  <si>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</si>
  <si>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</si>
  <si>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</si>
  <si>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</si>
  <si>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</si>
  <si>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</si>
  <si>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</si>
  <si>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</si>
  <si>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</si>
  <si>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</si>
  <si>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</si>
  <si>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</si>
  <si>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</si>
  <si>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</si>
  <si>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</si>
  <si>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</si>
  <si>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</si>
  <si>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</si>
  <si>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</si>
  <si>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</si>
  <si>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</si>
  <si>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</si>
  <si>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</si>
  <si>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</si>
  <si>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</si>
  <si>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</si>
  <si>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</si>
  <si>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</si>
  <si>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</si>
  <si>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</si>
  <si>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</si>
  <si>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</si>
  <si>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</si>
  <si>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</si>
  <si>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</si>
  <si>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</si>
  <si>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</si>
  <si>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</si>
  <si>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</si>
  <si>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</si>
  <si>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</si>
  <si>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</si>
  <si>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</si>
  <si>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</si>
  <si>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</si>
  <si>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</si>
  <si>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</si>
  <si>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</si>
  <si>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</si>
  <si>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</si>
  <si>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</si>
  <si>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</si>
  <si>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</si>
  <si>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</si>
  <si>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</si>
  <si>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</si>
  <si>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</si>
  <si>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</si>
  <si>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</si>
  <si>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</si>
  <si>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</si>
  <si>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</si>
  <si>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</si>
  <si>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</si>
  <si>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Paquimé</t>
  </si>
  <si>
    <t>Del 01 de enero al 31 de diciembre del 2023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</si>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</sst>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164</xdr:row>
      <xdr:rowOff>21432</xdr:rowOff>
    </xdr:from>
    <xdr:to>
      <xdr:col>2</xdr:col>
      <xdr:colOff>0</xdr:colOff>
      <xdr:row>164</xdr:row>
      <xdr:rowOff>21432</xdr:rowOff>
    </xdr:to>
    <xdr:cxnSp macro="">
      <xdr:nvCxnSpPr>
        <xdr:cNvPr id="2" name="Conector recto 1"/>
        <xdr:cNvCxnSpPr/>
      </xdr:nvCxnSpPr>
      <xdr:spPr>
        <a:xfrm>
          <a:off x="264318" y="10298907"/>
          <a:ext cx="28408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164</xdr:row>
      <xdr:rowOff>0</xdr:rowOff>
    </xdr:from>
    <xdr:to>
      <xdr:col>5</xdr:col>
      <xdr:colOff>752475</xdr:colOff>
      <xdr:row>164</xdr:row>
      <xdr:rowOff>0</xdr:rowOff>
    </xdr:to>
    <xdr:cxnSp macro="">
      <xdr:nvCxnSpPr>
        <xdr:cNvPr id="3" name="Conector recto 2"/>
        <xdr:cNvCxnSpPr/>
      </xdr:nvCxnSpPr>
      <xdr:spPr>
        <a:xfrm>
          <a:off x="4067175" y="10277475"/>
          <a:ext cx="2638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7" zoomScale="90" zoomScaleNormal="90" workbookViewId="0">
      <selection activeCell="H166" sqref="B2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4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4">
        <f t="shared" si="0"/>
        <v>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4" x14ac:dyDescent="0.2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4" x14ac:dyDescent="0.2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29793811.999999996</v>
      </c>
      <c r="D85" s="15">
        <f t="shared" ref="D85:H85" si="14">SUM(D86,D94,D104,D114,D124,D134,D138,D147,D151)</f>
        <v>6541244.25</v>
      </c>
      <c r="E85" s="27">
        <f t="shared" si="14"/>
        <v>36335056.25</v>
      </c>
      <c r="F85" s="15">
        <f t="shared" si="14"/>
        <v>36335056.25</v>
      </c>
      <c r="G85" s="15">
        <f t="shared" si="14"/>
        <v>36335056.25</v>
      </c>
      <c r="H85" s="27">
        <f t="shared" si="14"/>
        <v>-8.0181052908301353E-9</v>
      </c>
    </row>
    <row r="86" spans="2:8" x14ac:dyDescent="0.2">
      <c r="B86" s="16" t="s">
        <v>13</v>
      </c>
      <c r="C86" s="7">
        <f>SUM(C87:C93)</f>
        <v>27938083.999999996</v>
      </c>
      <c r="D86" s="7">
        <f t="shared" ref="D86:H86" si="15">SUM(D87:D93)</f>
        <v>1942026.22</v>
      </c>
      <c r="E86" s="25">
        <f t="shared" si="15"/>
        <v>29880110.219999995</v>
      </c>
      <c r="F86" s="7">
        <f t="shared" si="15"/>
        <v>29880110.220000003</v>
      </c>
      <c r="G86" s="7">
        <f t="shared" si="15"/>
        <v>29880110.220000003</v>
      </c>
      <c r="H86" s="25">
        <f t="shared" si="15"/>
        <v>-7.9162418842315674E-9</v>
      </c>
    </row>
    <row r="87" spans="2:8" ht="24" x14ac:dyDescent="0.2">
      <c r="B87" s="10" t="s">
        <v>14</v>
      </c>
      <c r="C87" s="22">
        <v>18624735.189999998</v>
      </c>
      <c r="D87" s="22">
        <v>1942026.22</v>
      </c>
      <c r="E87" s="26">
        <f>SUM(C87:D87)</f>
        <v>20566761.409999996</v>
      </c>
      <c r="F87" s="23">
        <v>20764006.210000001</v>
      </c>
      <c r="G87" s="23">
        <v>20764006.210000001</v>
      </c>
      <c r="H87" s="30">
        <f t="shared" ref="H87:H153" si="16">SUM(E87-F87)</f>
        <v>-197244.80000000447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2702768.21</v>
      </c>
      <c r="D89" s="22">
        <v>0</v>
      </c>
      <c r="E89" s="26">
        <f t="shared" si="17"/>
        <v>2702768.21</v>
      </c>
      <c r="F89" s="23">
        <v>3661626.88</v>
      </c>
      <c r="G89" s="23">
        <v>3661626.88</v>
      </c>
      <c r="H89" s="30">
        <f t="shared" si="16"/>
        <v>-958858.66999999993</v>
      </c>
    </row>
    <row r="90" spans="2:8" x14ac:dyDescent="0.2">
      <c r="B90" s="10" t="s">
        <v>17</v>
      </c>
      <c r="C90" s="22">
        <v>4995229.0699999966</v>
      </c>
      <c r="D90" s="22">
        <v>0</v>
      </c>
      <c r="E90" s="26">
        <f t="shared" si="17"/>
        <v>4995229.0699999966</v>
      </c>
      <c r="F90" s="23">
        <v>3783690.58</v>
      </c>
      <c r="G90" s="23">
        <v>3783690.58</v>
      </c>
      <c r="H90" s="30">
        <f t="shared" si="16"/>
        <v>1211538.4899999965</v>
      </c>
    </row>
    <row r="91" spans="2:8" x14ac:dyDescent="0.2">
      <c r="B91" s="10" t="s">
        <v>18</v>
      </c>
      <c r="C91" s="22">
        <v>1615351.53</v>
      </c>
      <c r="D91" s="22">
        <v>0</v>
      </c>
      <c r="E91" s="26">
        <f t="shared" si="17"/>
        <v>1615351.53</v>
      </c>
      <c r="F91" s="23">
        <v>1670786.55</v>
      </c>
      <c r="G91" s="23">
        <v>1670786.55</v>
      </c>
      <c r="H91" s="30">
        <f t="shared" si="16"/>
        <v>-55435.020000000019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405562</v>
      </c>
      <c r="D94" s="7">
        <f t="shared" ref="D94:H94" si="18">SUM(D95:D103)</f>
        <v>2275098.0299999998</v>
      </c>
      <c r="E94" s="25">
        <f t="shared" si="18"/>
        <v>2680660.0299999998</v>
      </c>
      <c r="F94" s="7">
        <f t="shared" si="18"/>
        <v>2716366.36</v>
      </c>
      <c r="G94" s="7">
        <f t="shared" si="18"/>
        <v>2716366.36</v>
      </c>
      <c r="H94" s="25">
        <f t="shared" si="18"/>
        <v>-35706.33000000006</v>
      </c>
    </row>
    <row r="95" spans="2:8" ht="24" x14ac:dyDescent="0.2">
      <c r="B95" s="10" t="s">
        <v>22</v>
      </c>
      <c r="C95" s="22">
        <v>140000</v>
      </c>
      <c r="D95" s="22">
        <v>778962.99</v>
      </c>
      <c r="E95" s="26">
        <f t="shared" si="17"/>
        <v>918962.99</v>
      </c>
      <c r="F95" s="23">
        <v>684419.83</v>
      </c>
      <c r="G95" s="23">
        <v>684419.83</v>
      </c>
      <c r="H95" s="30">
        <f t="shared" si="16"/>
        <v>234543.16000000003</v>
      </c>
    </row>
    <row r="96" spans="2:8" x14ac:dyDescent="0.2">
      <c r="B96" s="10" t="s">
        <v>23</v>
      </c>
      <c r="C96" s="22">
        <v>41000</v>
      </c>
      <c r="D96" s="22">
        <v>205844</v>
      </c>
      <c r="E96" s="26">
        <f t="shared" si="17"/>
        <v>246844</v>
      </c>
      <c r="F96" s="23">
        <v>383016.38</v>
      </c>
      <c r="G96" s="23">
        <v>383016.38</v>
      </c>
      <c r="H96" s="30">
        <f t="shared" si="16"/>
        <v>-136172.38</v>
      </c>
    </row>
    <row r="97" spans="2:18" ht="24" x14ac:dyDescent="0.2">
      <c r="B97" s="10" t="s">
        <v>24</v>
      </c>
      <c r="C97" s="22">
        <v>30000</v>
      </c>
      <c r="D97" s="22">
        <v>285000</v>
      </c>
      <c r="E97" s="26">
        <f t="shared" si="17"/>
        <v>315000</v>
      </c>
      <c r="F97" s="23">
        <v>334000.15000000002</v>
      </c>
      <c r="G97" s="23">
        <v>334000.15000000002</v>
      </c>
      <c r="H97" s="30">
        <f t="shared" si="16"/>
        <v>-19000.150000000023</v>
      </c>
    </row>
    <row r="98" spans="2:18" ht="24" x14ac:dyDescent="0.2">
      <c r="B98" s="10" t="s">
        <v>25</v>
      </c>
      <c r="C98" s="22">
        <v>0</v>
      </c>
      <c r="D98" s="22">
        <v>54500</v>
      </c>
      <c r="E98" s="26">
        <f t="shared" si="17"/>
        <v>54500</v>
      </c>
      <c r="F98" s="23">
        <v>234716.28</v>
      </c>
      <c r="G98" s="23">
        <v>234716.28</v>
      </c>
      <c r="H98" s="30">
        <f t="shared" si="16"/>
        <v>-180216.28</v>
      </c>
    </row>
    <row r="99" spans="2:18" ht="24" x14ac:dyDescent="0.2">
      <c r="B99" s="10" t="s">
        <v>26</v>
      </c>
      <c r="C99" s="22">
        <v>0</v>
      </c>
      <c r="D99" s="22">
        <v>98000</v>
      </c>
      <c r="E99" s="26">
        <f t="shared" si="17"/>
        <v>98000</v>
      </c>
      <c r="F99" s="23">
        <v>34919.910000000003</v>
      </c>
      <c r="G99" s="23">
        <v>34919.910000000003</v>
      </c>
      <c r="H99" s="30">
        <f t="shared" si="16"/>
        <v>63080.09</v>
      </c>
      <c r="J99" s="18"/>
    </row>
    <row r="100" spans="2:18" x14ac:dyDescent="0.2">
      <c r="B100" s="10" t="s">
        <v>27</v>
      </c>
      <c r="C100" s="22">
        <v>90000</v>
      </c>
      <c r="D100" s="22">
        <v>679643.98</v>
      </c>
      <c r="E100" s="26">
        <f t="shared" si="17"/>
        <v>769643.98</v>
      </c>
      <c r="F100" s="23">
        <v>725604.17</v>
      </c>
      <c r="G100" s="23">
        <v>725604.17</v>
      </c>
      <c r="H100" s="30">
        <f t="shared" si="16"/>
        <v>44039.809999999939</v>
      </c>
      <c r="R100" s="2"/>
    </row>
    <row r="101" spans="2:18" ht="24" x14ac:dyDescent="0.2">
      <c r="B101" s="10" t="s">
        <v>28</v>
      </c>
      <c r="C101" s="22">
        <v>69562</v>
      </c>
      <c r="D101" s="22">
        <v>97747.06</v>
      </c>
      <c r="E101" s="26">
        <f t="shared" si="17"/>
        <v>167309.06</v>
      </c>
      <c r="F101" s="23">
        <v>232217.38</v>
      </c>
      <c r="G101" s="23">
        <v>232217.38</v>
      </c>
      <c r="H101" s="30">
        <f t="shared" si="16"/>
        <v>-64908.320000000007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12905.22</v>
      </c>
      <c r="G102" s="23">
        <v>12905.22</v>
      </c>
      <c r="H102" s="30">
        <f t="shared" si="16"/>
        <v>-12905.22</v>
      </c>
    </row>
    <row r="103" spans="2:18" ht="24.6" customHeight="1" x14ac:dyDescent="0.2">
      <c r="B103" s="10" t="s">
        <v>30</v>
      </c>
      <c r="C103" s="22">
        <v>35000</v>
      </c>
      <c r="D103" s="22">
        <v>75400</v>
      </c>
      <c r="E103" s="26">
        <f t="shared" si="17"/>
        <v>110400</v>
      </c>
      <c r="F103" s="23">
        <v>74567.039999999994</v>
      </c>
      <c r="G103" s="23">
        <v>74567.039999999994</v>
      </c>
      <c r="H103" s="30">
        <f t="shared" si="16"/>
        <v>35832.960000000006</v>
      </c>
    </row>
    <row r="104" spans="2:18" ht="24" x14ac:dyDescent="0.2">
      <c r="B104" s="17" t="s">
        <v>31</v>
      </c>
      <c r="C104" s="7">
        <f>SUM(C105:C113)</f>
        <v>1450166</v>
      </c>
      <c r="D104" s="7">
        <f t="shared" ref="D104:H104" si="19">SUM(D105:D113)</f>
        <v>2226120</v>
      </c>
      <c r="E104" s="25">
        <f t="shared" si="19"/>
        <v>3676286</v>
      </c>
      <c r="F104" s="7">
        <f t="shared" si="19"/>
        <v>3738579.6699999995</v>
      </c>
      <c r="G104" s="7">
        <f t="shared" si="19"/>
        <v>3738579.6699999995</v>
      </c>
      <c r="H104" s="25">
        <f t="shared" si="19"/>
        <v>-62293.670000000042</v>
      </c>
    </row>
    <row r="105" spans="2:18" x14ac:dyDescent="0.2">
      <c r="B105" s="10" t="s">
        <v>32</v>
      </c>
      <c r="C105" s="22">
        <v>502302</v>
      </c>
      <c r="D105" s="22">
        <v>285820</v>
      </c>
      <c r="E105" s="26">
        <f t="shared" si="17"/>
        <v>788122</v>
      </c>
      <c r="F105" s="23">
        <v>712550.52</v>
      </c>
      <c r="G105" s="23">
        <v>712550.52</v>
      </c>
      <c r="H105" s="30">
        <f t="shared" si="16"/>
        <v>75571.479999999981</v>
      </c>
    </row>
    <row r="106" spans="2:18" x14ac:dyDescent="0.2">
      <c r="B106" s="10" t="s">
        <v>33</v>
      </c>
      <c r="C106" s="22">
        <v>38302</v>
      </c>
      <c r="D106" s="22">
        <v>45900</v>
      </c>
      <c r="E106" s="26">
        <f t="shared" si="17"/>
        <v>84202</v>
      </c>
      <c r="F106" s="23">
        <v>232861.19</v>
      </c>
      <c r="G106" s="23">
        <v>232861.19</v>
      </c>
      <c r="H106" s="30">
        <f t="shared" si="16"/>
        <v>-148659.19</v>
      </c>
    </row>
    <row r="107" spans="2:18" ht="24" x14ac:dyDescent="0.2">
      <c r="B107" s="10" t="s">
        <v>34</v>
      </c>
      <c r="C107" s="22">
        <v>505562</v>
      </c>
      <c r="D107" s="22">
        <v>219300</v>
      </c>
      <c r="E107" s="26">
        <f t="shared" si="17"/>
        <v>724862</v>
      </c>
      <c r="F107" s="23">
        <v>627665.5</v>
      </c>
      <c r="G107" s="23">
        <v>627665.5</v>
      </c>
      <c r="H107" s="30">
        <f t="shared" si="16"/>
        <v>97196.5</v>
      </c>
    </row>
    <row r="108" spans="2:18" ht="24" x14ac:dyDescent="0.2">
      <c r="B108" s="10" t="s">
        <v>35</v>
      </c>
      <c r="C108" s="22">
        <v>0</v>
      </c>
      <c r="D108" s="22">
        <v>310000</v>
      </c>
      <c r="E108" s="26">
        <f t="shared" si="17"/>
        <v>310000</v>
      </c>
      <c r="F108" s="23">
        <v>341647.14</v>
      </c>
      <c r="G108" s="23">
        <v>341647.14</v>
      </c>
      <c r="H108" s="30">
        <f t="shared" si="16"/>
        <v>-31647.140000000014</v>
      </c>
    </row>
    <row r="109" spans="2:18" ht="24" x14ac:dyDescent="0.2">
      <c r="B109" s="10" t="s">
        <v>36</v>
      </c>
      <c r="C109" s="22">
        <v>240000</v>
      </c>
      <c r="D109" s="22">
        <v>298500</v>
      </c>
      <c r="E109" s="26">
        <f t="shared" si="17"/>
        <v>538500</v>
      </c>
      <c r="F109" s="23">
        <v>406888.28</v>
      </c>
      <c r="G109" s="23">
        <v>406888.28</v>
      </c>
      <c r="H109" s="30">
        <f t="shared" si="16"/>
        <v>131611.71999999997</v>
      </c>
    </row>
    <row r="110" spans="2:18" ht="24" x14ac:dyDescent="0.2">
      <c r="B110" s="10" t="s">
        <v>37</v>
      </c>
      <c r="C110" s="22">
        <v>0</v>
      </c>
      <c r="D110" s="22">
        <v>15000</v>
      </c>
      <c r="E110" s="26">
        <f t="shared" si="17"/>
        <v>15000</v>
      </c>
      <c r="F110" s="23">
        <v>62711.42</v>
      </c>
      <c r="G110" s="23">
        <v>62711.42</v>
      </c>
      <c r="H110" s="30">
        <f t="shared" si="16"/>
        <v>-47711.42</v>
      </c>
    </row>
    <row r="111" spans="2:18" x14ac:dyDescent="0.2">
      <c r="B111" s="10" t="s">
        <v>38</v>
      </c>
      <c r="C111" s="22">
        <v>30000</v>
      </c>
      <c r="D111" s="22">
        <v>597900</v>
      </c>
      <c r="E111" s="26">
        <f t="shared" si="17"/>
        <v>627900</v>
      </c>
      <c r="F111" s="23">
        <v>1016173.09</v>
      </c>
      <c r="G111" s="23">
        <v>1016173.09</v>
      </c>
      <c r="H111" s="30">
        <f t="shared" si="16"/>
        <v>-388273.08999999997</v>
      </c>
    </row>
    <row r="112" spans="2:18" x14ac:dyDescent="0.2">
      <c r="B112" s="10" t="s">
        <v>39</v>
      </c>
      <c r="C112" s="22">
        <v>122000</v>
      </c>
      <c r="D112" s="22">
        <v>448000</v>
      </c>
      <c r="E112" s="26">
        <f t="shared" si="17"/>
        <v>570000</v>
      </c>
      <c r="F112" s="23">
        <v>126784.9</v>
      </c>
      <c r="G112" s="23">
        <v>126784.9</v>
      </c>
      <c r="H112" s="30">
        <f t="shared" si="16"/>
        <v>443215.1</v>
      </c>
      <c r="J112" s="18"/>
    </row>
    <row r="113" spans="2:8" x14ac:dyDescent="0.2">
      <c r="B113" s="10" t="s">
        <v>40</v>
      </c>
      <c r="C113" s="22">
        <v>12000</v>
      </c>
      <c r="D113" s="22">
        <v>5700</v>
      </c>
      <c r="E113" s="26">
        <f t="shared" si="17"/>
        <v>17700</v>
      </c>
      <c r="F113" s="23">
        <v>211297.63</v>
      </c>
      <c r="G113" s="23">
        <v>211297.63</v>
      </c>
      <c r="H113" s="30">
        <f t="shared" si="16"/>
        <v>-193597.63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98000</v>
      </c>
      <c r="E114" s="25">
        <f t="shared" si="20"/>
        <v>98000</v>
      </c>
      <c r="F114" s="7">
        <f t="shared" si="20"/>
        <v>0</v>
      </c>
      <c r="G114" s="7">
        <f t="shared" si="20"/>
        <v>0</v>
      </c>
      <c r="H114" s="25">
        <f t="shared" si="20"/>
        <v>98000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98000</v>
      </c>
      <c r="E118" s="26">
        <f t="shared" si="17"/>
        <v>98000</v>
      </c>
      <c r="F118" s="23">
        <v>0</v>
      </c>
      <c r="G118" s="23">
        <v>0</v>
      </c>
      <c r="H118" s="30">
        <f t="shared" si="16"/>
        <v>98000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29793811.999999996</v>
      </c>
      <c r="D160" s="21">
        <f t="shared" ref="D160:G160" si="28">SUM(D10,D85)</f>
        <v>6541244.25</v>
      </c>
      <c r="E160" s="28">
        <f>SUM(E10,E85)</f>
        <v>36335056.25</v>
      </c>
      <c r="F160" s="21">
        <f t="shared" si="28"/>
        <v>36335056.25</v>
      </c>
      <c r="G160" s="21">
        <f t="shared" si="28"/>
        <v>36335056.25</v>
      </c>
      <c r="H160" s="28">
        <f>SUM(H10,H85)</f>
        <v>-8.0181052908301353E-9</v>
      </c>
    </row>
    <row r="161" spans="2:6" s="31" customFormat="1" x14ac:dyDescent="0.2"/>
    <row r="162" spans="2:6" s="31" customFormat="1" x14ac:dyDescent="0.2"/>
    <row r="163" spans="2:6" s="31" customFormat="1" x14ac:dyDescent="0.2"/>
    <row r="164" spans="2:6" s="31" customFormat="1" ht="15" x14ac:dyDescent="0.25">
      <c r="B164" s="51"/>
      <c r="C164" s="51"/>
      <c r="D164" s="52"/>
      <c r="E164" s="51"/>
      <c r="F164" s="53"/>
    </row>
    <row r="165" spans="2:6" s="31" customFormat="1" ht="15" x14ac:dyDescent="0.25">
      <c r="B165" s="54" t="s">
        <v>90</v>
      </c>
      <c r="C165" s="51"/>
      <c r="D165" s="52" t="s">
        <v>91</v>
      </c>
      <c r="E165" s="55"/>
      <c r="F165" s="53"/>
    </row>
    <row r="166" spans="2:6" s="31" customFormat="1" ht="15" x14ac:dyDescent="0.25">
      <c r="B166" s="54" t="s">
        <v>92</v>
      </c>
      <c r="C166" s="51"/>
      <c r="D166" s="52" t="s">
        <v>93</v>
      </c>
      <c r="E166" s="55"/>
      <c r="F166" s="53"/>
    </row>
    <row r="167" spans="2:6" s="31" customFormat="1" x14ac:dyDescent="0.2"/>
    <row r="168" spans="2:6" s="31" customFormat="1" x14ac:dyDescent="0.2"/>
    <row r="169" spans="2:6" s="31" customFormat="1" x14ac:dyDescent="0.2"/>
    <row r="170" spans="2:6" s="31" customFormat="1" x14ac:dyDescent="0.2"/>
    <row r="171" spans="2:6" s="31" customFormat="1" x14ac:dyDescent="0.2"/>
    <row r="172" spans="2:6" s="31" customFormat="1" x14ac:dyDescent="0.2"/>
    <row r="173" spans="2:6" s="31" customFormat="1" x14ac:dyDescent="0.2"/>
    <row r="174" spans="2:6" s="31" customFormat="1" x14ac:dyDescent="0.2"/>
    <row r="175" spans="2:6" s="31" customFormat="1" x14ac:dyDescent="0.2"/>
    <row r="176" spans="2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2024-02-02T18:16:07Z</cp:lastPrinted>
  <dcterms:created xsi:type="dcterms:W3CDTF">2020-01-08T21:14:59Z</dcterms:created>
  <dcterms:modified xsi:type="dcterms:W3CDTF">2024-02-02T18:16:19Z</dcterms:modified>
</cp:coreProperties>
</file>