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19" documentId="13_ncr:1_{F8EA7F93-566E-4418-9012-480EF258EEFB}" xr6:coauthVersionLast="47" xr6:coauthVersionMax="47" xr10:uidLastSave="{5779F927-65AD-480D-8188-602A3786333F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19" i="1"/>
  <c r="H18" i="1"/>
  <c r="H17" i="1"/>
  <c r="H16" i="1"/>
  <c r="H15" i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E18" i="1"/>
  <c r="E17" i="1"/>
  <c r="E16" i="1"/>
  <c r="E15" i="1"/>
  <c r="E14" i="1"/>
  <c r="H14" i="1" s="1"/>
  <c r="E13" i="1"/>
  <c r="H13" i="1" s="1"/>
  <c r="E12" i="1"/>
  <c r="H12" i="1" s="1"/>
  <c r="E11" i="1"/>
  <c r="H11" i="1" s="1"/>
  <c r="G9" i="1" l="1"/>
  <c r="E10" i="1" l="1"/>
  <c r="H10" i="1" s="1"/>
  <c r="G31" i="1" l="1"/>
  <c r="G41" i="1" s="1"/>
  <c r="F31" i="1"/>
  <c r="D31" i="1"/>
  <c r="C31" i="1"/>
  <c r="F9" i="1"/>
  <c r="D9" i="1"/>
  <c r="C9" i="1"/>
  <c r="E9" i="1" l="1"/>
  <c r="C41" i="1"/>
  <c r="D41" i="1"/>
  <c r="F41" i="1"/>
  <c r="E31" i="1"/>
  <c r="H31" i="1" s="1"/>
  <c r="E41" i="1" l="1"/>
  <c r="H9" i="1"/>
  <c r="H41" i="1" s="1"/>
</calcChain>
</file>

<file path=xl/sharedStrings.xml><?xml version="1.0" encoding="utf-8"?>
<sst xmlns="http://schemas.openxmlformats.org/spreadsheetml/2006/main" count="40" uniqueCount="40">
  <si>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</si>
  <si>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</si>
  <si>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</si>
  <si>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</si>
  <si>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</si>
  <si>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</si>
  <si>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</si>
  <si>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</si>
  <si>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</si>
  <si>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</si>
  <si>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</si>
  <si>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</si>
  <si>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</si>
  <si>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</si>
  <si>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</si>
  <si>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</si>
  <si>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Agencia Estatal de Desarrollo Energético</t>
  </si>
  <si>
    <t>Ing. Luis Carlos Hernandez Ayala</t>
  </si>
  <si>
    <t>Director General</t>
  </si>
  <si>
    <t>Lic. Brissa Marly Carrillo Borruel</t>
  </si>
  <si>
    <t>Directora de Administración y Finanzas</t>
  </si>
  <si>
    <t xml:space="preserve">44810001 Oficina del C. Director General </t>
  </si>
  <si>
    <t>44811001 Oficina del C. Director de Electricidad</t>
  </si>
  <si>
    <t>44811002 Departamento de Fomento de Eficiencia Energética y Energías Renovables del Sector Electrico</t>
  </si>
  <si>
    <t>44811003 Departamento de Desarrollo del Sistema Electrico</t>
  </si>
  <si>
    <t>44811004 Departamento de Proyectos y Programas de Electricidad</t>
  </si>
  <si>
    <t>44812001 Oficina del C. Director de Hidrocarburos</t>
  </si>
  <si>
    <t>44812002 Departamento de Fomento de Eficiencia Energética y Energías Renovables del Sector de Hidrocarburos</t>
  </si>
  <si>
    <t>44812003 Departamento de Desarrollo del Sistema de Hidrocarburos</t>
  </si>
  <si>
    <t>44812004 Departamento de Proyectos y Programas de Hidrocarburos</t>
  </si>
  <si>
    <t>44813001 Oficina del C. Director de Planeación y Vinculación Institucional</t>
  </si>
  <si>
    <t>44813002 Departamento de Planeación</t>
  </si>
  <si>
    <t>44813003 Departemento de Vinculación</t>
  </si>
  <si>
    <t>44814001 Oficina del C. Director de Asuntos Jurídicos</t>
  </si>
  <si>
    <t>44814002 Departamento de Mediación Energética</t>
  </si>
  <si>
    <t>44814003 Departamento Jurídico</t>
  </si>
  <si>
    <t>44815001 Oficina del C. Director de Admnistración y Finanzas</t>
  </si>
  <si>
    <t>44815002 Departamento de Coordinación de Fideicomisos</t>
  </si>
  <si>
    <t>44815003 Departamento Administrativo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</si>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</sst>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56"/>
  <sheetViews>
    <sheetView tabSelected="1" zoomScale="90" zoomScaleNormal="90" workbookViewId="0">
      <selection activeCell="H41" sqref="H41"/>
    </sheetView>
  </sheetViews>
  <sheetFormatPr baseColWidth="10" defaultColWidth="11.42578125" defaultRowHeight="12" x14ac:dyDescent="0.2"/>
  <cols>
    <col min="1" max="1" width="3.5703125" style="14" customWidth="1"/>
    <col min="2" max="2" width="42.5703125" style="14" bestFit="1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1" t="s">
        <v>16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39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7"/>
    </row>
    <row r="9" spans="2:9" ht="24.75" customHeight="1" x14ac:dyDescent="0.2">
      <c r="B9" s="1" t="s">
        <v>12</v>
      </c>
      <c r="C9" s="12">
        <f>SUM(C10:C29)</f>
        <v>49999999.995491676</v>
      </c>
      <c r="D9" s="12">
        <f>SUM(D10:D29)</f>
        <v>73958913.834999993</v>
      </c>
      <c r="E9" s="16">
        <f>SUM(C9:D9)</f>
        <v>123958913.83049166</v>
      </c>
      <c r="F9" s="12">
        <f>SUM(F10:F29)</f>
        <v>113459927.55000003</v>
      </c>
      <c r="G9" s="12">
        <f>SUM(G10:G29)</f>
        <v>39972929.390000001</v>
      </c>
      <c r="H9" s="16">
        <f>SUM(E9-F9)</f>
        <v>10498986.280491635</v>
      </c>
    </row>
    <row r="10" spans="2:9" x14ac:dyDescent="0.2">
      <c r="B10" s="7" t="s">
        <v>21</v>
      </c>
      <c r="C10" s="8">
        <v>13277306.209841667</v>
      </c>
      <c r="D10" s="8">
        <v>73800000</v>
      </c>
      <c r="E10" s="8">
        <f>SUM(C10:D10)</f>
        <v>87077306.209841669</v>
      </c>
      <c r="F10" s="25">
        <v>76475801.340636835</v>
      </c>
      <c r="G10" s="25">
        <v>4987480.5566368382</v>
      </c>
      <c r="H10" s="8">
        <f>SUM(E10-F10)</f>
        <v>10601504.869204834</v>
      </c>
    </row>
    <row r="11" spans="2:9" x14ac:dyDescent="0.2">
      <c r="B11" s="7" t="s">
        <v>22</v>
      </c>
      <c r="C11" s="8">
        <v>1984744.3124666668</v>
      </c>
      <c r="D11" s="8">
        <v>0</v>
      </c>
      <c r="E11" s="8">
        <f t="shared" ref="E11:E27" si="0">SUM(C11:D11)</f>
        <v>1984744.3124666668</v>
      </c>
      <c r="F11" s="25">
        <v>990786.84261564817</v>
      </c>
      <c r="G11" s="25">
        <v>990786.84261564817</v>
      </c>
      <c r="H11" s="8">
        <f t="shared" ref="H11:H27" si="1">SUM(E11-F11)</f>
        <v>993957.46985101863</v>
      </c>
    </row>
    <row r="12" spans="2:9" ht="36" x14ac:dyDescent="0.2">
      <c r="B12" s="7" t="s">
        <v>23</v>
      </c>
      <c r="C12" s="8">
        <v>1032487.9465666667</v>
      </c>
      <c r="D12" s="8">
        <v>0</v>
      </c>
      <c r="E12" s="8">
        <f t="shared" si="0"/>
        <v>1032487.9465666667</v>
      </c>
      <c r="F12" s="25">
        <v>973943.84283410094</v>
      </c>
      <c r="G12" s="25">
        <v>973943.84283410094</v>
      </c>
      <c r="H12" s="8">
        <f t="shared" si="1"/>
        <v>58544.103732565767</v>
      </c>
    </row>
    <row r="13" spans="2:9" ht="24" x14ac:dyDescent="0.2">
      <c r="B13" s="7" t="s">
        <v>24</v>
      </c>
      <c r="C13" s="8">
        <v>1932948.4745999998</v>
      </c>
      <c r="D13" s="8">
        <v>0</v>
      </c>
      <c r="E13" s="8">
        <f t="shared" si="0"/>
        <v>1932948.4745999998</v>
      </c>
      <c r="F13" s="25">
        <v>973943.84283410094</v>
      </c>
      <c r="G13" s="25">
        <v>973943.84283410094</v>
      </c>
      <c r="H13" s="8">
        <f t="shared" si="1"/>
        <v>959004.6317658989</v>
      </c>
    </row>
    <row r="14" spans="2:9" ht="24" x14ac:dyDescent="0.2">
      <c r="B14" s="7" t="s">
        <v>25</v>
      </c>
      <c r="C14" s="8">
        <v>856698.07880000002</v>
      </c>
      <c r="D14" s="8">
        <v>0</v>
      </c>
      <c r="E14" s="8">
        <f t="shared" si="0"/>
        <v>856698.07880000002</v>
      </c>
      <c r="F14" s="25">
        <v>0</v>
      </c>
      <c r="G14" s="25">
        <v>0</v>
      </c>
      <c r="H14" s="8">
        <f t="shared" si="1"/>
        <v>856698.07880000002</v>
      </c>
    </row>
    <row r="15" spans="2:9" x14ac:dyDescent="0.2">
      <c r="B15" s="7" t="s">
        <v>26</v>
      </c>
      <c r="C15" s="8">
        <v>2009744.3124666668</v>
      </c>
      <c r="D15" s="8">
        <v>0</v>
      </c>
      <c r="E15" s="8">
        <f t="shared" si="0"/>
        <v>2009744.3124666668</v>
      </c>
      <c r="F15" s="25">
        <v>990786.84261564817</v>
      </c>
      <c r="G15" s="25">
        <v>990786.84261564817</v>
      </c>
      <c r="H15" s="8">
        <f t="shared" si="1"/>
        <v>1018957.4698510186</v>
      </c>
    </row>
    <row r="16" spans="2:9" ht="36" x14ac:dyDescent="0.2">
      <c r="B16" s="7" t="s">
        <v>27</v>
      </c>
      <c r="C16" s="8">
        <v>1032487.9465666667</v>
      </c>
      <c r="D16" s="8">
        <v>0</v>
      </c>
      <c r="E16" s="8">
        <f t="shared" si="0"/>
        <v>1032487.9465666667</v>
      </c>
      <c r="F16" s="25">
        <v>0</v>
      </c>
      <c r="G16" s="25">
        <v>0</v>
      </c>
      <c r="H16" s="8">
        <f t="shared" si="1"/>
        <v>1032487.9465666667</v>
      </c>
    </row>
    <row r="17" spans="2:8" ht="24" x14ac:dyDescent="0.2">
      <c r="B17" s="7" t="s">
        <v>28</v>
      </c>
      <c r="C17" s="8">
        <v>1625316.2060083332</v>
      </c>
      <c r="D17" s="8">
        <v>0</v>
      </c>
      <c r="E17" s="8">
        <f t="shared" si="0"/>
        <v>1625316.2060083332</v>
      </c>
      <c r="F17" s="25">
        <v>973943.84283410094</v>
      </c>
      <c r="G17" s="25">
        <v>973943.84283410094</v>
      </c>
      <c r="H17" s="8">
        <f t="shared" si="1"/>
        <v>651372.36317423231</v>
      </c>
    </row>
    <row r="18" spans="2:8" ht="24" x14ac:dyDescent="0.2">
      <c r="B18" s="7" t="s">
        <v>29</v>
      </c>
      <c r="C18" s="8">
        <v>1427645.113625</v>
      </c>
      <c r="D18" s="8">
        <v>0</v>
      </c>
      <c r="E18" s="8">
        <f t="shared" si="0"/>
        <v>1427645.113625</v>
      </c>
      <c r="F18" s="25">
        <v>602028.73227735702</v>
      </c>
      <c r="G18" s="25">
        <v>602028.73227735702</v>
      </c>
      <c r="H18" s="8">
        <f t="shared" si="1"/>
        <v>825616.38134764298</v>
      </c>
    </row>
    <row r="19" spans="2:8" ht="24" x14ac:dyDescent="0.2">
      <c r="B19" s="7" t="s">
        <v>30</v>
      </c>
      <c r="C19" s="8">
        <v>2333410.9791333331</v>
      </c>
      <c r="D19" s="8">
        <v>0</v>
      </c>
      <c r="E19" s="8">
        <f t="shared" si="0"/>
        <v>2333410.9791333331</v>
      </c>
      <c r="F19" s="25">
        <v>990786.84261564817</v>
      </c>
      <c r="G19" s="25">
        <v>990786.84261564817</v>
      </c>
      <c r="H19" s="8">
        <f t="shared" si="1"/>
        <v>1342624.1365176849</v>
      </c>
    </row>
    <row r="20" spans="2:8" x14ac:dyDescent="0.2">
      <c r="B20" s="7" t="s">
        <v>31</v>
      </c>
      <c r="C20" s="8">
        <v>1440563.3427416671</v>
      </c>
      <c r="D20" s="8">
        <v>0</v>
      </c>
      <c r="E20" s="8">
        <f t="shared" si="0"/>
        <v>1440563.3427416671</v>
      </c>
      <c r="F20" s="25">
        <v>1564872.5751114578</v>
      </c>
      <c r="G20" s="25">
        <v>1564872.5751114578</v>
      </c>
      <c r="H20" s="8">
        <f t="shared" si="1"/>
        <v>-124309.23236979079</v>
      </c>
    </row>
    <row r="21" spans="2:8" x14ac:dyDescent="0.2">
      <c r="B21" s="7" t="s">
        <v>32</v>
      </c>
      <c r="C21" s="8">
        <v>857294.40495000023</v>
      </c>
      <c r="D21" s="8">
        <v>0</v>
      </c>
      <c r="E21" s="8">
        <f t="shared" si="0"/>
        <v>857294.40495000023</v>
      </c>
      <c r="F21" s="25">
        <v>973943.84283410094</v>
      </c>
      <c r="G21" s="25">
        <v>973943.84283410094</v>
      </c>
      <c r="H21" s="8">
        <f t="shared" si="1"/>
        <v>-116649.43788410071</v>
      </c>
    </row>
    <row r="22" spans="2:8" ht="24" x14ac:dyDescent="0.2">
      <c r="B22" s="7" t="s">
        <v>33</v>
      </c>
      <c r="C22" s="8">
        <v>1592077.6458000001</v>
      </c>
      <c r="D22" s="8">
        <v>0</v>
      </c>
      <c r="E22" s="8">
        <f t="shared" si="0"/>
        <v>1592077.6458000001</v>
      </c>
      <c r="F22" s="25">
        <v>990786.84261564817</v>
      </c>
      <c r="G22" s="25">
        <v>990786.84261564817</v>
      </c>
      <c r="H22" s="8">
        <f t="shared" si="1"/>
        <v>601290.80318435188</v>
      </c>
    </row>
    <row r="23" spans="2:8" x14ac:dyDescent="0.2">
      <c r="B23" s="7" t="s">
        <v>34</v>
      </c>
      <c r="C23" s="8">
        <v>1208277.8143333334</v>
      </c>
      <c r="D23" s="8">
        <v>0</v>
      </c>
      <c r="E23" s="8">
        <f t="shared" si="0"/>
        <v>1208277.8143333334</v>
      </c>
      <c r="F23" s="25">
        <v>973943.84283410094</v>
      </c>
      <c r="G23" s="25">
        <v>973943.84283410094</v>
      </c>
      <c r="H23" s="8">
        <f t="shared" si="1"/>
        <v>234333.97149923246</v>
      </c>
    </row>
    <row r="24" spans="2:8" x14ac:dyDescent="0.2">
      <c r="B24" s="7" t="s">
        <v>35</v>
      </c>
      <c r="C24" s="8">
        <v>1384067.6820999999</v>
      </c>
      <c r="D24" s="8">
        <v>0</v>
      </c>
      <c r="E24" s="8">
        <f t="shared" si="0"/>
        <v>1384067.6820999999</v>
      </c>
      <c r="F24" s="25">
        <v>973943.84283410094</v>
      </c>
      <c r="G24" s="25">
        <v>973943.84283410094</v>
      </c>
      <c r="H24" s="8">
        <f t="shared" si="1"/>
        <v>410123.83926589892</v>
      </c>
    </row>
    <row r="25" spans="2:8" ht="24" x14ac:dyDescent="0.2">
      <c r="B25" s="7" t="s">
        <v>36</v>
      </c>
      <c r="C25" s="8">
        <v>12318444.6458</v>
      </c>
      <c r="D25" s="8">
        <v>158913.83499999999</v>
      </c>
      <c r="E25" s="8">
        <f t="shared" si="0"/>
        <v>12477358.480800001</v>
      </c>
      <c r="F25" s="25">
        <v>20967582.25061566</v>
      </c>
      <c r="G25" s="25">
        <v>18968904.874615651</v>
      </c>
      <c r="H25" s="8">
        <f t="shared" si="1"/>
        <v>-8490223.7698156592</v>
      </c>
    </row>
    <row r="26" spans="2:8" ht="24" x14ac:dyDescent="0.2">
      <c r="B26" s="7" t="s">
        <v>37</v>
      </c>
      <c r="C26" s="8">
        <v>1554109.7171500004</v>
      </c>
      <c r="D26" s="8">
        <v>0</v>
      </c>
      <c r="E26" s="8">
        <f t="shared" si="0"/>
        <v>1554109.7171500004</v>
      </c>
      <c r="F26" s="25">
        <v>1564872.5751114578</v>
      </c>
      <c r="G26" s="25">
        <v>1564872.5751114578</v>
      </c>
      <c r="H26" s="8">
        <f t="shared" si="1"/>
        <v>-10762.857961457456</v>
      </c>
    </row>
    <row r="27" spans="2:8" x14ac:dyDescent="0.2">
      <c r="B27" s="7" t="s">
        <v>38</v>
      </c>
      <c r="C27" s="8">
        <v>2132375.1625416675</v>
      </c>
      <c r="D27" s="8">
        <v>0</v>
      </c>
      <c r="E27" s="8">
        <f t="shared" si="0"/>
        <v>2132375.1625416675</v>
      </c>
      <c r="F27" s="25">
        <v>2477959.6487800409</v>
      </c>
      <c r="G27" s="25">
        <v>2477959.6487800409</v>
      </c>
      <c r="H27" s="8">
        <f t="shared" si="1"/>
        <v>-345584.48623837344</v>
      </c>
    </row>
    <row r="28" spans="2:8" x14ac:dyDescent="0.2">
      <c r="B28" s="7"/>
      <c r="C28" s="8"/>
      <c r="D28" s="8"/>
      <c r="E28" s="8"/>
      <c r="F28" s="8"/>
      <c r="G28" s="8"/>
      <c r="H28" s="8"/>
    </row>
    <row r="29" spans="2:8" x14ac:dyDescent="0.2">
      <c r="B29" s="7"/>
      <c r="C29" s="8"/>
      <c r="D29" s="8"/>
      <c r="E29" s="8"/>
      <c r="F29" s="8"/>
      <c r="G29" s="8"/>
      <c r="H29" s="8"/>
    </row>
    <row r="30" spans="2:8" ht="12" customHeight="1" x14ac:dyDescent="0.2">
      <c r="B30" s="9"/>
      <c r="C30" s="10"/>
      <c r="D30" s="10"/>
      <c r="E30" s="10"/>
      <c r="F30" s="10"/>
      <c r="G30" s="10"/>
      <c r="H30" s="10"/>
    </row>
    <row r="31" spans="2:8" ht="25.5" customHeight="1" x14ac:dyDescent="0.2">
      <c r="B31" s="2" t="s">
        <v>13</v>
      </c>
      <c r="C31" s="13">
        <f>SUM(C32:C39)</f>
        <v>0</v>
      </c>
      <c r="D31" s="13">
        <f t="shared" ref="D31:G31" si="2">SUM(D32:D39)</f>
        <v>0</v>
      </c>
      <c r="E31" s="17">
        <f t="shared" ref="E31" si="3">SUM(C31:D31)</f>
        <v>0</v>
      </c>
      <c r="F31" s="13">
        <f t="shared" si="2"/>
        <v>0</v>
      </c>
      <c r="G31" s="13">
        <f t="shared" si="2"/>
        <v>0</v>
      </c>
      <c r="H31" s="17">
        <f>SUM(E31-F31)</f>
        <v>0</v>
      </c>
    </row>
    <row r="32" spans="2:8" x14ac:dyDescent="0.2">
      <c r="B32" s="7"/>
      <c r="C32" s="8"/>
      <c r="D32" s="8"/>
      <c r="E32" s="8"/>
      <c r="F32" s="8"/>
      <c r="G32" s="8"/>
      <c r="H32" s="8"/>
    </row>
    <row r="33" spans="2:8" x14ac:dyDescent="0.2">
      <c r="B33" s="7"/>
      <c r="C33" s="8"/>
      <c r="D33" s="8"/>
      <c r="E33" s="8"/>
      <c r="F33" s="8"/>
      <c r="G33" s="8"/>
      <c r="H33" s="8"/>
    </row>
    <row r="34" spans="2:8" x14ac:dyDescent="0.2">
      <c r="B34" s="7"/>
      <c r="C34" s="8"/>
      <c r="D34" s="8"/>
      <c r="E34" s="8"/>
      <c r="F34" s="8"/>
      <c r="G34" s="8"/>
      <c r="H34" s="8"/>
    </row>
    <row r="35" spans="2:8" x14ac:dyDescent="0.2">
      <c r="B35" s="7"/>
      <c r="C35" s="8"/>
      <c r="D35" s="8"/>
      <c r="E35" s="8"/>
      <c r="F35" s="8"/>
      <c r="G35" s="8"/>
      <c r="H35" s="8"/>
    </row>
    <row r="36" spans="2:8" x14ac:dyDescent="0.2">
      <c r="B36" s="7"/>
      <c r="C36" s="8"/>
      <c r="D36" s="8"/>
      <c r="E36" s="8"/>
      <c r="F36" s="8"/>
      <c r="G36" s="8"/>
      <c r="H36" s="8"/>
    </row>
    <row r="37" spans="2:8" x14ac:dyDescent="0.2">
      <c r="B37" s="7"/>
      <c r="C37" s="8"/>
      <c r="D37" s="8"/>
      <c r="E37" s="8"/>
      <c r="F37" s="8"/>
      <c r="G37" s="8"/>
      <c r="H37" s="8"/>
    </row>
    <row r="38" spans="2:8" x14ac:dyDescent="0.2">
      <c r="B38" s="7"/>
      <c r="C38" s="8"/>
      <c r="D38" s="8"/>
      <c r="E38" s="8"/>
      <c r="F38" s="8"/>
      <c r="G38" s="8"/>
      <c r="H38" s="8"/>
    </row>
    <row r="39" spans="2:8" x14ac:dyDescent="0.2">
      <c r="B39" s="7"/>
      <c r="C39" s="8"/>
      <c r="D39" s="8"/>
      <c r="E39" s="8"/>
      <c r="F39" s="8"/>
      <c r="G39" s="8"/>
      <c r="H39" s="8"/>
    </row>
    <row r="40" spans="2:8" ht="12" customHeight="1" x14ac:dyDescent="0.2">
      <c r="B40" s="11"/>
      <c r="C40" s="10"/>
      <c r="D40" s="10"/>
      <c r="E40" s="10"/>
      <c r="F40" s="10"/>
      <c r="G40" s="10"/>
      <c r="H40" s="10"/>
    </row>
    <row r="41" spans="2:8" x14ac:dyDescent="0.2">
      <c r="B41" s="3" t="s">
        <v>14</v>
      </c>
      <c r="C41" s="4">
        <f>SUM(C9+C31)</f>
        <v>49999999.995491676</v>
      </c>
      <c r="D41" s="4">
        <f t="shared" ref="D41:H41" si="4">SUM(D9+D31)</f>
        <v>73958913.834999993</v>
      </c>
      <c r="E41" s="4">
        <f t="shared" si="4"/>
        <v>123958913.83049166</v>
      </c>
      <c r="F41" s="4">
        <f t="shared" si="4"/>
        <v>113459927.55000003</v>
      </c>
      <c r="G41" s="4">
        <f t="shared" si="4"/>
        <v>39972929.390000001</v>
      </c>
      <c r="H41" s="4">
        <f t="shared" si="4"/>
        <v>10498986.280491635</v>
      </c>
    </row>
    <row r="42" spans="2:8" ht="12.75" thickBot="1" x14ac:dyDescent="0.25">
      <c r="B42" s="5"/>
      <c r="C42" s="6"/>
      <c r="D42" s="6"/>
      <c r="E42" s="19"/>
      <c r="F42" s="6"/>
      <c r="G42" s="6"/>
      <c r="H42" s="6"/>
    </row>
    <row r="43" spans="2:8" s="20" customFormat="1" ht="11.25" customHeigh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pans="2:7" s="20" customFormat="1" x14ac:dyDescent="0.2">
      <c r="B49" s="21"/>
      <c r="C49" s="22"/>
      <c r="E49" s="24"/>
      <c r="F49" s="21"/>
      <c r="G49" s="24"/>
    </row>
    <row r="50" spans="2:7" s="20" customFormat="1" x14ac:dyDescent="0.2">
      <c r="B50" s="23" t="s">
        <v>17</v>
      </c>
      <c r="C50" s="22"/>
      <c r="E50" s="23" t="s">
        <v>19</v>
      </c>
    </row>
    <row r="51" spans="2:7" s="20" customFormat="1" x14ac:dyDescent="0.2">
      <c r="B51" s="23" t="s">
        <v>18</v>
      </c>
      <c r="C51" s="22"/>
      <c r="E51" s="23" t="s">
        <v>20</v>
      </c>
    </row>
    <row r="52" spans="2:7" s="20" customFormat="1" x14ac:dyDescent="0.2"/>
    <row r="53" spans="2:7" s="20" customFormat="1" x14ac:dyDescent="0.2"/>
    <row r="54" spans="2:7" s="20" customFormat="1" x14ac:dyDescent="0.2"/>
    <row r="55" spans="2:7" s="20" customFormat="1" x14ac:dyDescent="0.2"/>
    <row r="56" spans="2:7" s="20" customFormat="1" x14ac:dyDescent="0.2"/>
    <row r="57" spans="2:7" s="20" customFormat="1" x14ac:dyDescent="0.2"/>
    <row r="58" spans="2:7" s="20" customFormat="1" x14ac:dyDescent="0.2"/>
    <row r="59" spans="2:7" s="20" customFormat="1" x14ac:dyDescent="0.2"/>
    <row r="60" spans="2:7" s="20" customFormat="1" x14ac:dyDescent="0.2"/>
    <row r="61" spans="2:7" s="20" customFormat="1" x14ac:dyDescent="0.2"/>
    <row r="62" spans="2:7" s="20" customFormat="1" x14ac:dyDescent="0.2"/>
    <row r="63" spans="2:7" s="20" customFormat="1" x14ac:dyDescent="0.2"/>
    <row r="64" spans="2:7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>
      <c r="S109" s="20" t="s">
        <v>15</v>
      </c>
    </row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2023-02-07T21:31:01Z</cp:lastPrinted>
  <dcterms:created xsi:type="dcterms:W3CDTF">2020-01-08T21:44:09Z</dcterms:created>
  <dcterms:modified xsi:type="dcterms:W3CDTF">2024-01-30T23:40:53Z</dcterms:modified>
</cp:coreProperties>
</file>