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CONTA\Desktop\CUENTA PUBLICA ANUAL HACIENDA\"/>
    </mc:Choice>
  </mc:AlternateContent>
  <xr:revisionPtr revIDLastSave="0" documentId="13_ncr:1_{2312A91B-700E-4132-84A8-FFE8CF6FD9CC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EAEPED_CF!$A$1:$H$95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3" i="1"/>
  <c r="H64" i="1"/>
  <c r="H65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6" i="1"/>
  <c r="H27" i="1"/>
  <c r="H28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H60" i="1" s="1"/>
  <c r="E61" i="1"/>
  <c r="H61" i="1" s="1"/>
  <c r="E62" i="1"/>
  <c r="H62" i="1" s="1"/>
  <c r="E63" i="1"/>
  <c r="E64" i="1"/>
  <c r="E65" i="1"/>
  <c r="E59" i="1"/>
  <c r="H59" i="1" s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H23" i="1" s="1"/>
  <c r="E24" i="1"/>
  <c r="H24" i="1" s="1"/>
  <c r="E25" i="1"/>
  <c r="H25" i="1" s="1"/>
  <c r="E26" i="1"/>
  <c r="E27" i="1"/>
  <c r="E28" i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C47" i="1"/>
  <c r="H10" i="1"/>
  <c r="E47" i="1"/>
  <c r="F47" i="1"/>
  <c r="D47" i="1"/>
  <c r="C10" i="1"/>
  <c r="D10" i="1"/>
  <c r="H47" i="1"/>
  <c r="F10" i="1"/>
  <c r="G47" i="1"/>
  <c r="G10" i="1"/>
  <c r="E84" i="1" l="1"/>
  <c r="F84" i="1"/>
  <c r="D84" i="1"/>
  <c r="C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<sst xmlns="http://schemas.openxmlformats.org/spreadsheetml/2006/main" count="85" uniqueCount="53">
  <si>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</si>
  <si>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</si>
  <si>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</si>
  <si>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</si>
  <si>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</si>
  <si>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</si>
  <si>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</si>
  <si>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</si>
  <si>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</si>
  <si>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</si>
  <si>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</si>
  <si>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</si>
  <si>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</si>
  <si>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</si>
  <si>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</si>
  <si>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</si>
  <si>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</si>
  <si>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</si>
  <si>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</si>
  <si>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</si>
  <si>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</si>
  <si>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</si>
  <si>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</si>
  <si>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</si>
  <si>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</si>
  <si>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</si>
  <si>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</si>
  <si>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</si>
  <si>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</si>
  <si>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</si>
  <si>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</si>
  <si>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</si>
  <si>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</si>
  <si>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</si>
  <si>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</si>
  <si>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</si>
  <si>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</si>
  <si>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</si>
  <si>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</si>
  <si>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</si>
  <si>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</si>
  <si>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</si>
  <si>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</si>
  <si>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</si>
  <si>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</si>
  <si>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</si>
  <si>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</si>
  <si>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CUAUHTEMOC (a)</t>
  </si>
  <si>
    <t>Del 1 de Enero al 31 de Diciembre de 2023 (b)</t>
  </si>
  <si>
    <t>LIC. MIGUEL ANGEL LOPEZ GRANADOS</t>
  </si>
  <si>
    <t>LIC. LOURDES LIZET BLANCO PEREZ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</si>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</sst>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view="pageBreakPreview" topLeftCell="A58" zoomScale="90" zoomScaleNormal="90" zoomScaleSheetLayoutView="90" workbookViewId="0">
      <selection activeCell="G91" sqref="G91"/>
    </sheetView>
  </sheetViews>
  <sheetFormatPr baseColWidth="10" defaultColWidth="11.5703125" defaultRowHeight="15" x14ac:dyDescent="0.25"/>
  <cols>
    <col min="1" max="1" width="3.570312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570312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224142923</v>
      </c>
      <c r="D10" s="4">
        <f t="shared" ref="D10:H10" si="0">SUM(D11,D21,D30,D41)</f>
        <v>-11676248</v>
      </c>
      <c r="E10" s="4">
        <f t="shared" si="0"/>
        <v>212466675</v>
      </c>
      <c r="F10" s="4">
        <f t="shared" si="0"/>
        <v>209003434</v>
      </c>
      <c r="G10" s="4">
        <f t="shared" si="0"/>
        <v>202757555</v>
      </c>
      <c r="H10" s="4">
        <f t="shared" si="0"/>
        <v>3463241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224142923</v>
      </c>
      <c r="D21" s="4">
        <f t="shared" ref="D21:H21" si="4">SUM(D22:D28)</f>
        <v>-11676248</v>
      </c>
      <c r="E21" s="4">
        <f t="shared" si="4"/>
        <v>212466675</v>
      </c>
      <c r="F21" s="4">
        <f t="shared" si="4"/>
        <v>209003434</v>
      </c>
      <c r="G21" s="4">
        <f t="shared" si="4"/>
        <v>202757555</v>
      </c>
      <c r="H21" s="4">
        <f t="shared" si="4"/>
        <v>3463241</v>
      </c>
    </row>
    <row r="22" spans="2:8" x14ac:dyDescent="0.25">
      <c r="B22" s="11" t="s">
        <v>23</v>
      </c>
      <c r="C22" s="15">
        <v>15004993</v>
      </c>
      <c r="D22" s="15">
        <v>-1110053</v>
      </c>
      <c r="E22" s="17">
        <f t="shared" ref="E22:E28" si="5">SUM(C22:D22)</f>
        <v>13894940</v>
      </c>
      <c r="F22" s="15">
        <v>13474103</v>
      </c>
      <c r="G22" s="15">
        <v>13389182</v>
      </c>
      <c r="H22" s="17">
        <f t="shared" ref="H22:H28" si="6">SUM(E22-F22)</f>
        <v>420837</v>
      </c>
    </row>
    <row r="23" spans="2:8" x14ac:dyDescent="0.25">
      <c r="B23" s="11" t="s">
        <v>24</v>
      </c>
      <c r="C23" s="15">
        <v>209137930</v>
      </c>
      <c r="D23" s="15">
        <v>-10783218</v>
      </c>
      <c r="E23" s="17">
        <f t="shared" si="5"/>
        <v>198354712</v>
      </c>
      <c r="F23" s="15">
        <v>195312308</v>
      </c>
      <c r="G23" s="15">
        <v>189151350</v>
      </c>
      <c r="H23" s="17">
        <f t="shared" si="6"/>
        <v>3042404</v>
      </c>
    </row>
    <row r="24" spans="2:8" x14ac:dyDescent="0.25">
      <c r="B24" s="11" t="s">
        <v>25</v>
      </c>
      <c r="C24" s="15"/>
      <c r="D24" s="15"/>
      <c r="E24" s="17">
        <f t="shared" si="5"/>
        <v>0</v>
      </c>
      <c r="F24" s="15"/>
      <c r="G24" s="15"/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217023</v>
      </c>
      <c r="E25" s="17">
        <f t="shared" si="5"/>
        <v>217023</v>
      </c>
      <c r="F25" s="15">
        <v>217023</v>
      </c>
      <c r="G25" s="15">
        <v>217023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23924962</v>
      </c>
      <c r="E47" s="4">
        <f t="shared" si="13"/>
        <v>23924962</v>
      </c>
      <c r="F47" s="4">
        <f t="shared" si="13"/>
        <v>14468641</v>
      </c>
      <c r="G47" s="4">
        <f t="shared" si="13"/>
        <v>12283826</v>
      </c>
      <c r="H47" s="4">
        <f t="shared" si="13"/>
        <v>9456321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23924962</v>
      </c>
      <c r="E58" s="4">
        <f t="shared" si="17"/>
        <v>23924962</v>
      </c>
      <c r="F58" s="4">
        <f t="shared" si="17"/>
        <v>14468641</v>
      </c>
      <c r="G58" s="4">
        <f t="shared" si="17"/>
        <v>12283826</v>
      </c>
      <c r="H58" s="4">
        <f t="shared" si="17"/>
        <v>9456321</v>
      </c>
    </row>
    <row r="59" spans="2:8" x14ac:dyDescent="0.25">
      <c r="B59" s="11" t="s">
        <v>23</v>
      </c>
      <c r="C59" s="15"/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/>
      <c r="D60" s="15">
        <v>23924962</v>
      </c>
      <c r="E60" s="17">
        <f t="shared" si="18"/>
        <v>23924962</v>
      </c>
      <c r="F60" s="15">
        <v>14468641</v>
      </c>
      <c r="G60" s="15">
        <v>12283826</v>
      </c>
      <c r="H60" s="17">
        <f t="shared" si="19"/>
        <v>9456321</v>
      </c>
    </row>
    <row r="61" spans="2:8" x14ac:dyDescent="0.25">
      <c r="B61" s="11" t="s">
        <v>25</v>
      </c>
      <c r="C61" s="15"/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/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224142923</v>
      </c>
      <c r="D84" s="5">
        <f t="shared" ref="D84:H84" si="26">SUM(D10,D47)</f>
        <v>12248714</v>
      </c>
      <c r="E84" s="5">
        <f>SUM(E10,E47)</f>
        <v>236391637</v>
      </c>
      <c r="F84" s="5">
        <f t="shared" si="26"/>
        <v>223472075</v>
      </c>
      <c r="G84" s="5">
        <f t="shared" si="26"/>
        <v>215041381</v>
      </c>
      <c r="H84" s="5">
        <f t="shared" si="26"/>
        <v>12919562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>
      <c r="B93" s="18" t="s">
        <v>49</v>
      </c>
      <c r="D93" s="18" t="s">
        <v>50</v>
      </c>
    </row>
    <row r="94" spans="2:8" s="18" customFormat="1" x14ac:dyDescent="0.25">
      <c r="B94" s="18" t="s">
        <v>51</v>
      </c>
      <c r="D94" s="18" t="s">
        <v>52</v>
      </c>
    </row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1" right="1" top="1" bottom="1" header="0.5" footer="0.5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CONTA</cp:lastModifiedBy>
  <cp:lastPrinted>2024-02-01T20:04:18Z</cp:lastPrinted>
  <dcterms:created xsi:type="dcterms:W3CDTF">2020-01-08T22:29:57Z</dcterms:created>
  <dcterms:modified xsi:type="dcterms:W3CDTF">2024-02-01T20:05:33Z</dcterms:modified>
</cp:coreProperties>
</file>