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B5E44307-5978-4610-AF80-9BFF9CABD948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310" xr2:uid="{00000000-000D-0000-FFFF-FFFF00000000}"/>
  </bookViews>
  <sheets>
    <sheet name="EAEPED_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1" l="1"/>
  <c r="H72" i="1"/>
  <c r="H73" i="1"/>
  <c r="H74" i="1"/>
  <c r="H54" i="1"/>
  <c r="H55" i="1"/>
  <c r="H56" i="1"/>
  <c r="H32" i="1"/>
  <c r="H36" i="1"/>
  <c r="H37" i="1"/>
  <c r="H38" i="1"/>
  <c r="H19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E72" i="1"/>
  <c r="E73" i="1"/>
  <c r="E74" i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E55" i="1"/>
  <c r="E56" i="1"/>
  <c r="E49" i="1"/>
  <c r="H49" i="1" s="1"/>
  <c r="E43" i="1"/>
  <c r="H43" i="1" s="1"/>
  <c r="E44" i="1"/>
  <c r="H44" i="1" s="1"/>
  <c r="E45" i="1"/>
  <c r="H45" i="1" s="1"/>
  <c r="E42" i="1"/>
  <c r="H42" i="1" s="1"/>
  <c r="E32" i="1"/>
  <c r="E33" i="1"/>
  <c r="H33" i="1" s="1"/>
  <c r="E34" i="1"/>
  <c r="H34" i="1" s="1"/>
  <c r="E35" i="1"/>
  <c r="H35" i="1" s="1"/>
  <c r="E36" i="1"/>
  <c r="E37" i="1"/>
  <c r="E38" i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H47" i="1"/>
  <c r="F10" i="1"/>
  <c r="G47" i="1"/>
  <c r="G10" i="1"/>
  <c r="D84" i="1" l="1"/>
  <c r="E84" i="1"/>
  <c r="F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<sst xmlns="http://schemas.openxmlformats.org/spreadsheetml/2006/main" count="85" uniqueCount="53">
  <si>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</si>
  <si>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</si>
  <si>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</si>
  <si>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</si>
  <si>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</si>
  <si>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</si>
  <si>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</si>
  <si>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</si>
  <si>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</si>
  <si>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</si>
  <si>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</si>
  <si>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</si>
  <si>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</si>
  <si>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</si>
  <si>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</si>
  <si>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</si>
  <si>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</si>
  <si>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</si>
  <si>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</si>
  <si>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</si>
  <si>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</si>
  <si>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</si>
  <si>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</si>
  <si>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</si>
  <si>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</si>
  <si>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</si>
  <si>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</si>
  <si>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</si>
  <si>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</si>
  <si>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</si>
  <si>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</si>
  <si>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</si>
  <si>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</si>
  <si>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</si>
  <si>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</si>
  <si>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</si>
  <si>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</si>
  <si>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</si>
  <si>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</si>
  <si>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</si>
  <si>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</si>
  <si>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</si>
  <si>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</si>
  <si>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</si>
  <si>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</si>
  <si>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</si>
  <si>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</si>
  <si>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SAN FRANCISCO DEL ORO (a)</t>
  </si>
  <si>
    <t>Del 01 de enero al 31 de diciembre de 2023 (b)</t>
  </si>
  <si>
    <t xml:space="preserve">           LIC. CARMEN LIZBETH ACOSTA GARCIA</t>
  </si>
  <si>
    <t xml:space="preserve">                             DIRECTORA EJECUTIVA</t>
  </si>
  <si>
    <t xml:space="preserve">      LIC. DAVID TRINIDAD ASTORGA MONTOYA</t>
  </si>
  <si>
    <t xml:space="preserve">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</si>
</sst>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89</xdr:row>
      <xdr:rowOff>0</xdr:rowOff>
    </xdr:from>
    <xdr:to>
      <xdr:col>2</xdr:col>
      <xdr:colOff>21166</xdr:colOff>
      <xdr:row>89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267F3C4-C493-35FD-5A7A-EFC4A787966E}"/>
            </a:ext>
          </a:extLst>
        </xdr:cNvPr>
        <xdr:cNvCxnSpPr/>
      </xdr:nvCxnSpPr>
      <xdr:spPr>
        <a:xfrm>
          <a:off x="285750" y="19367500"/>
          <a:ext cx="32808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829732</xdr:colOff>
      <xdr:row>89</xdr:row>
      <xdr:rowOff>4234</xdr:rowOff>
    </xdr:from>
    <xdr:to>
      <xdr:col>7</xdr:col>
      <xdr:colOff>808565</xdr:colOff>
      <xdr:row>89</xdr:row>
      <xdr:rowOff>4234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DF404A8C-8542-4C0D-BF95-AA5DA39F7953}"/>
            </a:ext>
          </a:extLst>
        </xdr:cNvPr>
        <xdr:cNvCxnSpPr/>
      </xdr:nvCxnSpPr>
      <xdr:spPr>
        <a:xfrm>
          <a:off x="6534149" y="19371734"/>
          <a:ext cx="32808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F95" sqref="F95"/>
    </sheetView>
  </sheetViews>
  <sheetFormatPr baseColWidth="10" defaultColWidth="11.625" defaultRowHeight="15" x14ac:dyDescent="0.25"/>
  <cols>
    <col min="1" max="1" width="3.625" style="1" customWidth="1"/>
    <col min="2" max="2" width="42.875" style="1" customWidth="1"/>
    <col min="3" max="3" width="14.375" style="1" bestFit="1" customWidth="1"/>
    <col min="4" max="4" width="13.875" style="1" customWidth="1"/>
    <col min="5" max="8" width="14.375" style="1" bestFit="1" customWidth="1"/>
    <col min="9" max="9" width="3.625" style="1" customWidth="1"/>
    <col min="10" max="16384" width="11.6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9039867</v>
      </c>
      <c r="D10" s="4">
        <f t="shared" ref="D10:H10" si="0">SUM(D11,D21,D30,D41)</f>
        <v>190471</v>
      </c>
      <c r="E10" s="4">
        <f t="shared" si="0"/>
        <v>9230338</v>
      </c>
      <c r="F10" s="4">
        <f t="shared" si="0"/>
        <v>7249972</v>
      </c>
      <c r="G10" s="4">
        <f t="shared" si="0"/>
        <v>7173044</v>
      </c>
      <c r="H10" s="4">
        <f t="shared" si="0"/>
        <v>1980366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9039867</v>
      </c>
      <c r="D21" s="4">
        <f t="shared" ref="D21:H21" si="4">SUM(D22:D28)</f>
        <v>190471</v>
      </c>
      <c r="E21" s="4">
        <f t="shared" si="4"/>
        <v>9230338</v>
      </c>
      <c r="F21" s="4">
        <f t="shared" si="4"/>
        <v>7249972</v>
      </c>
      <c r="G21" s="4">
        <f t="shared" si="4"/>
        <v>7173044</v>
      </c>
      <c r="H21" s="4">
        <f t="shared" si="4"/>
        <v>1980366</v>
      </c>
    </row>
    <row r="22" spans="2:8" x14ac:dyDescent="0.25">
      <c r="B22" s="11" t="s">
        <v>23</v>
      </c>
      <c r="C22" s="15">
        <v>164958</v>
      </c>
      <c r="D22" s="15">
        <v>12167</v>
      </c>
      <c r="E22" s="17">
        <f t="shared" ref="E22:E28" si="5">SUM(C22:D22)</f>
        <v>177125</v>
      </c>
      <c r="F22" s="15">
        <v>126069</v>
      </c>
      <c r="G22" s="15">
        <v>126069</v>
      </c>
      <c r="H22" s="17">
        <f t="shared" ref="H22:H28" si="6">SUM(E22-F22)</f>
        <v>51056</v>
      </c>
    </row>
    <row r="23" spans="2:8" x14ac:dyDescent="0.25">
      <c r="B23" s="11" t="s">
        <v>24</v>
      </c>
      <c r="C23" s="15">
        <v>8874909</v>
      </c>
      <c r="D23" s="15">
        <v>178304</v>
      </c>
      <c r="E23" s="17">
        <f>SUM(C23:D23)</f>
        <v>9053213</v>
      </c>
      <c r="F23" s="15">
        <v>7123903</v>
      </c>
      <c r="G23" s="15">
        <v>7046975</v>
      </c>
      <c r="H23" s="17">
        <f t="shared" si="6"/>
        <v>1929310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58073</v>
      </c>
      <c r="D47" s="4">
        <f t="shared" ref="D47:H47" si="13">SUM(D48,D58,D67,D78)</f>
        <v>1974898</v>
      </c>
      <c r="E47" s="4">
        <f t="shared" si="13"/>
        <v>2032971</v>
      </c>
      <c r="F47" s="4">
        <f t="shared" si="13"/>
        <v>0</v>
      </c>
      <c r="G47" s="4">
        <f t="shared" si="13"/>
        <v>0</v>
      </c>
      <c r="H47" s="4">
        <f t="shared" si="13"/>
        <v>2032971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58073</v>
      </c>
      <c r="D58" s="4">
        <f t="shared" ref="D58:H58" si="17">SUM(D59:D65)</f>
        <v>1974898</v>
      </c>
      <c r="E58" s="4">
        <f t="shared" si="17"/>
        <v>2032971</v>
      </c>
      <c r="F58" s="4">
        <f t="shared" si="17"/>
        <v>0</v>
      </c>
      <c r="G58" s="4">
        <f t="shared" si="17"/>
        <v>0</v>
      </c>
      <c r="H58" s="4">
        <f t="shared" si="17"/>
        <v>2032971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58073</v>
      </c>
      <c r="D60" s="15">
        <v>1974898</v>
      </c>
      <c r="E60" s="17">
        <f>SUM(C60:D60)</f>
        <v>2032971</v>
      </c>
      <c r="F60" s="15">
        <v>0</v>
      </c>
      <c r="G60" s="15">
        <v>0</v>
      </c>
      <c r="H60" s="17">
        <f t="shared" si="19"/>
        <v>2032971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9097940</v>
      </c>
      <c r="D84" s="5">
        <f t="shared" ref="D84:H84" si="26">SUM(D10,D47)</f>
        <v>2165369</v>
      </c>
      <c r="E84" s="5">
        <f>SUM(E10,E47)</f>
        <v>11263309</v>
      </c>
      <c r="F84" s="5">
        <f t="shared" si="26"/>
        <v>7249972</v>
      </c>
      <c r="G84" s="5">
        <f t="shared" si="26"/>
        <v>7173044</v>
      </c>
      <c r="H84" s="5">
        <f t="shared" si="26"/>
        <v>4013337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>
      <c r="B90" s="18" t="s">
        <v>49</v>
      </c>
      <c r="F90" s="18" t="s">
        <v>51</v>
      </c>
    </row>
    <row r="91" spans="2:8" s="18" customFormat="1" x14ac:dyDescent="0.25">
      <c r="B91" s="18" t="s">
        <v>50</v>
      </c>
      <c r="F91" s="18" t="s">
        <v>52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8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2024-02-04T00:25:20Z</cp:lastPrinted>
  <dcterms:created xsi:type="dcterms:W3CDTF">2020-01-08T22:29:57Z</dcterms:created>
  <dcterms:modified xsi:type="dcterms:W3CDTF">2024-02-04T00:26:01Z</dcterms:modified>
</cp:coreProperties>
</file>