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ERIKA H\Cuenta Publica\2023\6 INFORMACION LDF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9" i="1"/>
  <c r="H23" i="1"/>
  <c r="H22" i="1"/>
  <c r="H17" i="1"/>
  <c r="H11" i="1"/>
  <c r="E31" i="1"/>
  <c r="E30" i="1"/>
  <c r="H30" i="1" s="1"/>
  <c r="E29" i="1"/>
  <c r="E27" i="1"/>
  <c r="H27" i="1" s="1"/>
  <c r="E26" i="1"/>
  <c r="H26" i="1" s="1"/>
  <c r="E25" i="1"/>
  <c r="H25" i="1" s="1"/>
  <c r="E23" i="1"/>
  <c r="E22" i="1"/>
  <c r="E18" i="1"/>
  <c r="H18" i="1" s="1"/>
  <c r="E19" i="1"/>
  <c r="H19" i="1" s="1"/>
  <c r="E17" i="1"/>
  <c r="E11" i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G16" i="1"/>
  <c r="C16" i="1"/>
  <c r="D12" i="1"/>
  <c r="D9" i="1" s="1"/>
  <c r="F12" i="1"/>
  <c r="F9" i="1" s="1"/>
  <c r="G12" i="1"/>
  <c r="H12" i="1"/>
  <c r="C12" i="1"/>
  <c r="C9" i="1" s="1"/>
  <c r="C32" i="1" l="1"/>
  <c r="G21" i="1"/>
  <c r="F21" i="1"/>
  <c r="F32" i="1" s="1"/>
  <c r="H9" i="1"/>
  <c r="H32" i="1" s="1"/>
  <c r="E32" i="1"/>
  <c r="D32" i="1"/>
  <c r="G9" i="1"/>
  <c r="G32" i="1" l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<sst xmlns="http://schemas.openxmlformats.org/spreadsheetml/2006/main" count="37" uniqueCount="27">
  <si>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</si>
  <si>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</si>
  <si>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</si>
  <si>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</si>
  <si>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</si>
  <si>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</si>
  <si>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</si>
  <si>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</si>
  <si>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</si>
  <si>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</si>
  <si>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</si>
  <si>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</si>
  <si>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</si>
  <si>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</si>
  <si>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</si>
  <si>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</si>
  <si>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</si>
  <si>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</si>
  <si>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</si>
  <si>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</si>
  <si>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</si>
  <si>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</si>
  <si>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</si>
  <si>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</si>
  <si>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</si>
  <si>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del Ente Público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</si>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</sst>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34</xdr:row>
      <xdr:rowOff>38100</xdr:rowOff>
    </xdr:from>
    <xdr:to>
      <xdr:col>3</xdr:col>
      <xdr:colOff>590550</xdr:colOff>
      <xdr:row>38</xdr:row>
      <xdr:rowOff>156869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7743825"/>
          <a:ext cx="3676650" cy="880769"/>
        </a:xfrm>
        <a:prstGeom prst="rect">
          <a:avLst/>
        </a:prstGeom>
      </xdr:spPr>
    </xdr:pic>
    <xdr:clientData/>
  </xdr:twoCellAnchor>
  <xdr:twoCellAnchor editAs="oneCell">
    <xdr:from>
      <xdr:col>4</xdr:col>
      <xdr:colOff>619124</xdr:colOff>
      <xdr:row>33</xdr:row>
      <xdr:rowOff>180975</xdr:rowOff>
    </xdr:from>
    <xdr:to>
      <xdr:col>7</xdr:col>
      <xdr:colOff>904875</xdr:colOff>
      <xdr:row>38</xdr:row>
      <xdr:rowOff>121388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95899" y="7696200"/>
          <a:ext cx="3429001" cy="892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25" workbookViewId="0">
      <selection activeCell="F41" sqref="F41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26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1538847789</v>
      </c>
      <c r="D9" s="4">
        <f t="shared" ref="D9:H9" si="0">SUM(D10:D12,D15,D16,D19)</f>
        <v>390748728.00000012</v>
      </c>
      <c r="E9" s="14">
        <f t="shared" si="0"/>
        <v>1929596517.0000002</v>
      </c>
      <c r="F9" s="4">
        <f t="shared" si="0"/>
        <v>1959516070</v>
      </c>
      <c r="G9" s="4">
        <f t="shared" si="0"/>
        <v>1959516070</v>
      </c>
      <c r="H9" s="14">
        <f t="shared" si="0"/>
        <v>-29919552.999999821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1538847789</v>
      </c>
      <c r="D12" s="6">
        <f t="shared" ref="D12:H12" si="2">SUM(D13:D14)</f>
        <v>390748728.00000012</v>
      </c>
      <c r="E12" s="15">
        <f>E13+E14</f>
        <v>1929596517.0000002</v>
      </c>
      <c r="F12" s="6">
        <f t="shared" si="2"/>
        <v>1959516070</v>
      </c>
      <c r="G12" s="6">
        <f t="shared" si="2"/>
        <v>1959516070</v>
      </c>
      <c r="H12" s="15">
        <f t="shared" si="2"/>
        <v>-29919552.999999821</v>
      </c>
    </row>
    <row r="13" spans="2:9" x14ac:dyDescent="0.25">
      <c r="B13" s="11" t="s">
        <v>16</v>
      </c>
      <c r="C13" s="13">
        <v>307769557.80000001</v>
      </c>
      <c r="D13" s="13">
        <v>78149745.600000024</v>
      </c>
      <c r="E13" s="15">
        <f t="shared" si="1"/>
        <v>385919303.40000004</v>
      </c>
      <c r="F13" s="13">
        <v>391903214</v>
      </c>
      <c r="G13" s="13">
        <v>391903214</v>
      </c>
      <c r="H13" s="15">
        <f>E13-F13</f>
        <v>-5983910.5999999642</v>
      </c>
    </row>
    <row r="14" spans="2:9" x14ac:dyDescent="0.25">
      <c r="B14" s="11" t="s">
        <v>17</v>
      </c>
      <c r="C14" s="13">
        <v>1231078231.2</v>
      </c>
      <c r="D14" s="13">
        <v>312598982.4000001</v>
      </c>
      <c r="E14" s="15">
        <f t="shared" si="1"/>
        <v>1543677213.6000001</v>
      </c>
      <c r="F14" s="13">
        <v>1567612856</v>
      </c>
      <c r="G14" s="13">
        <v>1567612856</v>
      </c>
      <c r="H14" s="15">
        <f t="shared" ref="H14:H15" si="3">E14-F14</f>
        <v>-23935642.399999857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450000012</v>
      </c>
      <c r="D21" s="4">
        <f t="shared" ref="D21:H21" si="6">SUM(D22:D24,D27,D28,D31)</f>
        <v>12881146.000000015</v>
      </c>
      <c r="E21" s="14">
        <f t="shared" si="6"/>
        <v>462881158.00000006</v>
      </c>
      <c r="F21" s="4">
        <f t="shared" si="6"/>
        <v>462881158.00000006</v>
      </c>
      <c r="G21" s="4">
        <f t="shared" si="6"/>
        <v>462881158.00000006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450000012</v>
      </c>
      <c r="D24" s="6">
        <f t="shared" ref="D24:H24" si="7">SUM(D25:D26)</f>
        <v>12881146.000000015</v>
      </c>
      <c r="E24" s="15">
        <f t="shared" si="7"/>
        <v>462881158.00000006</v>
      </c>
      <c r="F24" s="6">
        <f t="shared" si="7"/>
        <v>462881158.00000006</v>
      </c>
      <c r="G24" s="6">
        <f t="shared" si="7"/>
        <v>462881158.00000006</v>
      </c>
      <c r="H24" s="15">
        <f t="shared" si="7"/>
        <v>0</v>
      </c>
    </row>
    <row r="25" spans="2:8" x14ac:dyDescent="0.25">
      <c r="B25" s="11" t="s">
        <v>16</v>
      </c>
      <c r="C25" s="13">
        <v>90000002.400000006</v>
      </c>
      <c r="D25" s="13">
        <v>2576229.200000003</v>
      </c>
      <c r="E25" s="15">
        <f>C25+D25</f>
        <v>92576231.600000009</v>
      </c>
      <c r="F25" s="13">
        <v>92576231.600000009</v>
      </c>
      <c r="G25" s="13">
        <v>92576231.600000009</v>
      </c>
      <c r="H25" s="15">
        <f>E25-F25</f>
        <v>0</v>
      </c>
    </row>
    <row r="26" spans="2:8" x14ac:dyDescent="0.25">
      <c r="B26" s="11" t="s">
        <v>17</v>
      </c>
      <c r="C26" s="13">
        <v>360000009.60000002</v>
      </c>
      <c r="D26" s="13">
        <v>10304916.800000012</v>
      </c>
      <c r="E26" s="15">
        <f>C26+D26</f>
        <v>370304926.40000004</v>
      </c>
      <c r="F26" s="13">
        <v>370304926.40000004</v>
      </c>
      <c r="G26" s="13">
        <v>370304926.40000004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1988847801</v>
      </c>
      <c r="D32" s="10">
        <f t="shared" ref="D32:H32" si="10">SUM(D9,D21)</f>
        <v>403629874.00000012</v>
      </c>
      <c r="E32" s="17">
        <f t="shared" si="10"/>
        <v>2392477675.0000005</v>
      </c>
      <c r="F32" s="10">
        <f t="shared" si="10"/>
        <v>2422397228</v>
      </c>
      <c r="G32" s="10">
        <f t="shared" si="10"/>
        <v>2422397228</v>
      </c>
      <c r="H32" s="17">
        <f t="shared" si="10"/>
        <v>-29919552.999999821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cp:lastPrinted>2020-01-08T22:31:00Z</cp:lastPrinted>
  <dcterms:created xsi:type="dcterms:W3CDTF">2020-01-08T22:30:53Z</dcterms:created>
  <dcterms:modified xsi:type="dcterms:W3CDTF">2024-02-01T20:48:54Z</dcterms:modified>
</cp:coreProperties>
</file>