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2F5FD3ED-FFDE-40A8-AD71-6990339A1800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G17" i="1"/>
  <c r="F17" i="1"/>
  <c r="D17" i="1"/>
  <c r="C17" i="1"/>
  <c r="H39" i="1" l="1"/>
  <c r="G43" i="1"/>
  <c r="H17" i="1"/>
  <c r="E30" i="1"/>
  <c r="H37" i="1"/>
  <c r="C43" i="1"/>
  <c r="C73" i="1" s="1"/>
  <c r="E17" i="1"/>
  <c r="D43" i="1"/>
  <c r="D73" i="1" s="1"/>
  <c r="G68" i="1"/>
  <c r="F43" i="1"/>
  <c r="F73" i="1" s="1"/>
  <c r="H78" i="1"/>
  <c r="H43" i="1"/>
  <c r="H73" i="1" s="1"/>
  <c r="E37" i="1"/>
  <c r="E68" i="1"/>
  <c r="E43" i="1" l="1"/>
  <c r="G73" i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<sst xmlns="http://schemas.openxmlformats.org/spreadsheetml/2006/main" count="77" uniqueCount="77">
  <si>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</si>
  <si>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</si>
  <si>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</si>
  <si>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</si>
  <si>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</si>
  <si>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</si>
  <si>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</si>
  <si>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</si>
  <si>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</si>
  <si>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</si>
  <si>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</si>
  <si>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</si>
  <si>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</si>
  <si>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</si>
  <si>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</si>
  <si>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</si>
  <si>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</si>
  <si>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</si>
  <si>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</si>
  <si>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</si>
  <si>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</si>
  <si>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</si>
  <si>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</si>
  <si>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</si>
  <si>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</si>
  <si>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</si>
  <si>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</si>
  <si>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</si>
  <si>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</si>
  <si>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</si>
  <si>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</si>
  <si>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</si>
  <si>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</si>
  <si>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</si>
  <si>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</si>
  <si>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</si>
  <si>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</si>
  <si>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</si>
  <si>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</si>
  <si>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</si>
  <si>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</si>
  <si>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</si>
  <si>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</si>
  <si>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</si>
  <si>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</si>
  <si>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</si>
  <si>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</si>
  <si>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</si>
  <si>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</si>
  <si>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</si>
  <si>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</si>
  <si>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</si>
  <si>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</si>
  <si>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</si>
  <si>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</si>
  <si>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</si>
  <si>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</si>
  <si>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</si>
  <si>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</si>
  <si>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</si>
  <si>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</si>
  <si>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</si>
  <si>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</si>
  <si>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</si>
  <si>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</si>
  <si>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</si>
  <si>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</si>
  <si>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</si>
  <si>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</si>
  <si>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</si>
  <si>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</si>
  <si>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</si>
  <si>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</si>
  <si>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</si>
  <si>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</si>
  <si>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POTABLE Y ALCANTARILLADO DE ANAHUAC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</si>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</sst>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0" zoomScale="82" zoomScaleNormal="82" workbookViewId="0">
      <selection activeCell="G89" sqref="G8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6" width="15.28515625" style="2" customWidth="1"/>
    <col min="7" max="7" width="15.42578125" style="2" customWidth="1"/>
    <col min="8" max="8" width="15.8554687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7816424</v>
      </c>
      <c r="D13" s="24">
        <v>3314828</v>
      </c>
      <c r="E13" s="26">
        <f t="shared" si="0"/>
        <v>11131252</v>
      </c>
      <c r="F13" s="24">
        <v>8950647.8699999992</v>
      </c>
      <c r="G13" s="24">
        <v>8950647.8699999992</v>
      </c>
      <c r="H13" s="26">
        <f t="shared" si="1"/>
        <v>1134223.8699999992</v>
      </c>
    </row>
    <row r="14" spans="2:9" x14ac:dyDescent="0.2">
      <c r="B14" s="9" t="s">
        <v>16</v>
      </c>
      <c r="C14" s="24">
        <v>30147</v>
      </c>
      <c r="D14" s="24">
        <v>-12044</v>
      </c>
      <c r="E14" s="26">
        <f t="shared" si="0"/>
        <v>18103</v>
      </c>
      <c r="F14" s="24">
        <v>58062.87</v>
      </c>
      <c r="G14" s="24">
        <v>58062.87</v>
      </c>
      <c r="H14" s="26">
        <f t="shared" si="1"/>
        <v>27915.870000000003</v>
      </c>
    </row>
    <row r="15" spans="2:9" x14ac:dyDescent="0.2">
      <c r="B15" s="9" t="s">
        <v>17</v>
      </c>
      <c r="C15" s="24"/>
      <c r="D15" s="24"/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1611926</v>
      </c>
      <c r="D16" s="24">
        <v>509003.64</v>
      </c>
      <c r="E16" s="26">
        <f t="shared" si="0"/>
        <v>2120929.64</v>
      </c>
      <c r="F16" s="24">
        <v>2391123.7799999998</v>
      </c>
      <c r="G16" s="24">
        <v>2391123.7799999998</v>
      </c>
      <c r="H16" s="26">
        <f t="shared" si="1"/>
        <v>779197.7799999998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9458497</v>
      </c>
      <c r="D43" s="55">
        <f t="shared" ref="D43:H43" si="10">SUM(D10:D17,D30,D36,D37,D39)</f>
        <v>3811787.64</v>
      </c>
      <c r="E43" s="35">
        <f t="shared" si="10"/>
        <v>13270284.640000001</v>
      </c>
      <c r="F43" s="55">
        <f t="shared" si="10"/>
        <v>11399834.519999998</v>
      </c>
      <c r="G43" s="55">
        <f t="shared" si="10"/>
        <v>11399834.519999998</v>
      </c>
      <c r="H43" s="35">
        <f t="shared" si="10"/>
        <v>1941337.5199999991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3276778.94</v>
      </c>
      <c r="E65" s="26">
        <f>SUM(D65,C65)</f>
        <v>3276778.94</v>
      </c>
      <c r="F65" s="24">
        <v>2731105.94</v>
      </c>
      <c r="G65" s="24">
        <v>2731105.94</v>
      </c>
      <c r="H65" s="26">
        <f>SUM(G65-C65)</f>
        <v>2731105.94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3276778.94</v>
      </c>
      <c r="E68" s="26">
        <f t="shared" si="18"/>
        <v>3276778.94</v>
      </c>
      <c r="F68" s="22">
        <f t="shared" si="18"/>
        <v>2731105.94</v>
      </c>
      <c r="G68" s="22">
        <f t="shared" si="18"/>
        <v>2731105.94</v>
      </c>
      <c r="H68" s="26">
        <f>SUM(H48,H57,H62,H65,H66)</f>
        <v>2731105.94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9458497</v>
      </c>
      <c r="D73" s="22">
        <f t="shared" ref="D73:G73" si="21">SUM(D43,D68,D70)</f>
        <v>7088566.5800000001</v>
      </c>
      <c r="E73" s="26">
        <f t="shared" si="21"/>
        <v>16547063.58</v>
      </c>
      <c r="F73" s="22">
        <f t="shared" si="21"/>
        <v>14130940.459999997</v>
      </c>
      <c r="G73" s="22">
        <f t="shared" si="21"/>
        <v>14130940.459999997</v>
      </c>
      <c r="H73" s="26">
        <f>SUM(H43,H68,H70)</f>
        <v>4672443.459999999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ht="24" customHeigh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2024-02-01T20:46:02Z</cp:lastPrinted>
  <dcterms:created xsi:type="dcterms:W3CDTF">2020-01-08T20:55:35Z</dcterms:created>
  <dcterms:modified xsi:type="dcterms:W3CDTF">2024-02-01T20:52:12Z</dcterms:modified>
</cp:coreProperties>
</file>