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orma_salas\Desktop\2023\CUENTA PUBLICA\4TO TRIMESTRE\"/>
    </mc:Choice>
  </mc:AlternateContent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0" yWindow="0" windowWidth="24000" windowHeight="9630"/>
  </bookViews>
  <sheets>
    <sheet name="EAI_DET" sheetId="1" r:id="rId1"/>
  </sheets>
  <definedNames>
    <definedName name="_xlnm.Print_Area" localSheetId="0">EAI_DET!$A$1:$I$78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30" i="1" l="1"/>
  <c r="H57" i="1"/>
  <c r="H48" i="1"/>
  <c r="H62" i="1"/>
  <c r="E71" i="1"/>
  <c r="H68" i="1" l="1"/>
  <c r="E77" i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E48" i="1" l="1"/>
  <c r="G78" i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F48" i="1"/>
  <c r="D48" i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E30" i="1" s="1"/>
  <c r="G17" i="1"/>
  <c r="F17" i="1"/>
  <c r="F43" i="1" s="1"/>
  <c r="D17" i="1"/>
  <c r="D43" i="1" s="1"/>
  <c r="C17" i="1"/>
  <c r="D68" i="1" l="1"/>
  <c r="D73" i="1" s="1"/>
  <c r="H37" i="1"/>
  <c r="G68" i="1"/>
  <c r="G43" i="1"/>
  <c r="G73" i="1" s="1"/>
  <c r="H17" i="1"/>
  <c r="C43" i="1"/>
  <c r="C73" i="1" s="1"/>
  <c r="E17" i="1"/>
  <c r="F68" i="1"/>
  <c r="F73" i="1" s="1"/>
  <c r="H78" i="1"/>
  <c r="H39" i="1"/>
  <c r="E39" i="1"/>
  <c r="E37" i="1"/>
  <c r="E68" i="1"/>
  <c r="H43" i="1" l="1"/>
  <c r="H73" i="1" s="1"/>
  <c r="E43" i="1"/>
  <c r="E73" i="1" s="1"/>
</calcChain>
</file>

<file path=xl/sharedStrings.xml><?xml version="1.0" encoding="utf-8"?>
<sst xmlns="http://schemas.openxmlformats.org/spreadsheetml/2006/main" count="81" uniqueCount="81">
  <si>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</si>
  <si>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</si>
  <si>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</si>
  <si>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</si>
  <si>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</si>
  <si>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</si>
  <si>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</si>
  <si>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</si>
  <si>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</si>
  <si>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</si>
  <si>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</si>
  <si>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</si>
  <si>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</si>
  <si>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</si>
  <si>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</si>
  <si>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</si>
  <si>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</si>
  <si>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</si>
  <si>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</si>
  <si>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</si>
  <si>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</si>
  <si>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</si>
  <si>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</si>
  <si>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</si>
  <si>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</si>
  <si>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</si>
  <si>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</si>
  <si>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</si>
  <si>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</si>
  <si>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</si>
  <si>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</si>
  <si>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</si>
  <si>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</si>
  <si>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</si>
  <si>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</si>
  <si>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</si>
  <si>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</si>
  <si>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</si>
  <si>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</si>
  <si>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</si>
  <si>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</si>
  <si>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</si>
  <si>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</si>
  <si>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</si>
  <si>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</si>
  <si>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</si>
  <si>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</si>
  <si>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</si>
  <si>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</si>
  <si>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</si>
  <si>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</si>
  <si>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</si>
  <si>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</si>
  <si>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</si>
  <si>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</si>
  <si>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</si>
  <si>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</si>
  <si>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</si>
  <si>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</si>
  <si>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</si>
  <si>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</si>
  <si>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</si>
  <si>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</si>
  <si>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</si>
  <si>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</si>
  <si>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</si>
  <si>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</si>
  <si>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</si>
  <si>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</si>
  <si>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</si>
  <si>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</si>
  <si>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</si>
  <si>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</si>
  <si>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</si>
  <si>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</si>
  <si>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UNIVERSIDAD TECNOLÓGICA DE CIUDAD JUÁREZ</t>
  </si>
  <si>
    <t xml:space="preserve">                   DR. ARIEL DÍAZ DE LEÓN HERRERA</t>
  </si>
  <si>
    <t xml:space="preserve">                  DIRECTOR DE ADMÓN Y FINANZAS</t>
  </si>
  <si>
    <t xml:space="preserve">          LIC. CARLOS ERNESTO ORTIZ VILLEGAS</t>
  </si>
  <si>
    <t xml:space="preserve">                                   R E C T O R </t>
  </si>
  <si>
    <t>Del 01 de enero al 31 de Diciembre de 2023(b)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</si>
</sst>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423334</xdr:colOff>
      <xdr:row>85</xdr:row>
      <xdr:rowOff>137584</xdr:rowOff>
    </xdr:from>
    <xdr:to>
      <xdr:col>1</xdr:col>
      <xdr:colOff>3302000</xdr:colOff>
      <xdr:row>85</xdr:row>
      <xdr:rowOff>137584</xdr:rowOff>
    </xdr:to>
    <xdr:cxnSp macro="">
      <xdr:nvCxnSpPr>
        <xdr:cNvPr id="3" name="Conector recto 2"/>
        <xdr:cNvCxnSpPr/>
      </xdr:nvCxnSpPr>
      <xdr:spPr>
        <a:xfrm>
          <a:off x="656167" y="15419917"/>
          <a:ext cx="2878666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</xdr:colOff>
      <xdr:row>85</xdr:row>
      <xdr:rowOff>137582</xdr:rowOff>
    </xdr:from>
    <xdr:to>
      <xdr:col>6</xdr:col>
      <xdr:colOff>931333</xdr:colOff>
      <xdr:row>85</xdr:row>
      <xdr:rowOff>137583</xdr:rowOff>
    </xdr:to>
    <xdr:cxnSp macro="">
      <xdr:nvCxnSpPr>
        <xdr:cNvPr id="4" name="Conector recto 3"/>
        <xdr:cNvCxnSpPr/>
      </xdr:nvCxnSpPr>
      <xdr:spPr>
        <a:xfrm flipV="1">
          <a:off x="5979583" y="15419915"/>
          <a:ext cx="2846917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DET">
    <pageSetUpPr fitToPage="1"/>
  </sheetPr>
  <dimension ref="B1:Q646"/>
  <sheetViews>
    <sheetView tabSelected="1" topLeftCell="A77" zoomScale="90" zoomScaleNormal="90" workbookViewId="0">
      <selection activeCell="B2" sqref="B2:H88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710937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40" t="s">
        <v>75</v>
      </c>
      <c r="C2" s="41"/>
      <c r="D2" s="41"/>
      <c r="E2" s="41"/>
      <c r="F2" s="41"/>
      <c r="G2" s="41"/>
      <c r="H2" s="42"/>
    </row>
    <row r="3" spans="2:9" x14ac:dyDescent="0.2">
      <c r="B3" s="43" t="s">
        <v>1</v>
      </c>
      <c r="C3" s="44"/>
      <c r="D3" s="44"/>
      <c r="E3" s="44"/>
      <c r="F3" s="44"/>
      <c r="G3" s="44"/>
      <c r="H3" s="45"/>
    </row>
    <row r="4" spans="2:9" x14ac:dyDescent="0.2">
      <c r="B4" s="46" t="s">
        <v>80</v>
      </c>
      <c r="C4" s="47"/>
      <c r="D4" s="47"/>
      <c r="E4" s="47"/>
      <c r="F4" s="47"/>
      <c r="G4" s="47"/>
      <c r="H4" s="48"/>
    </row>
    <row r="5" spans="2:9" ht="12.75" thickBot="1" x14ac:dyDescent="0.25">
      <c r="B5" s="49" t="s">
        <v>2</v>
      </c>
      <c r="C5" s="50"/>
      <c r="D5" s="50"/>
      <c r="E5" s="50"/>
      <c r="F5" s="50"/>
      <c r="G5" s="50"/>
      <c r="H5" s="51"/>
    </row>
    <row r="6" spans="2:9" ht="12.75" thickBot="1" x14ac:dyDescent="0.25">
      <c r="B6" s="52" t="s">
        <v>3</v>
      </c>
      <c r="C6" s="54" t="s">
        <v>4</v>
      </c>
      <c r="D6" s="55"/>
      <c r="E6" s="55"/>
      <c r="F6" s="55"/>
      <c r="G6" s="56"/>
      <c r="H6" s="57" t="s">
        <v>5</v>
      </c>
    </row>
    <row r="7" spans="2:9" ht="30" customHeight="1" thickBot="1" x14ac:dyDescent="0.25">
      <c r="B7" s="53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8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x14ac:dyDescent="0.2">
      <c r="B9" s="7" t="s">
        <v>11</v>
      </c>
      <c r="C9" s="8"/>
      <c r="D9" s="8"/>
      <c r="E9" s="29"/>
      <c r="F9" s="8"/>
      <c r="G9" s="8"/>
      <c r="H9" s="29"/>
    </row>
    <row r="10" spans="2:9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x14ac:dyDescent="0.2">
      <c r="B13" s="9" t="s">
        <v>15</v>
      </c>
      <c r="C13" s="25">
        <v>0</v>
      </c>
      <c r="D13" s="25">
        <v>0</v>
      </c>
      <c r="E13" s="27">
        <f t="shared" si="0"/>
        <v>0</v>
      </c>
      <c r="F13" s="25">
        <v>0</v>
      </c>
      <c r="G13" s="25">
        <v>0</v>
      </c>
      <c r="H13" s="34">
        <f t="shared" si="1"/>
        <v>0</v>
      </c>
    </row>
    <row r="14" spans="2:9" x14ac:dyDescent="0.2">
      <c r="B14" s="9" t="s">
        <v>16</v>
      </c>
      <c r="C14" s="25">
        <v>0</v>
      </c>
      <c r="D14" s="25">
        <v>0</v>
      </c>
      <c r="E14" s="27">
        <f t="shared" si="0"/>
        <v>0</v>
      </c>
      <c r="F14" s="25">
        <v>0</v>
      </c>
      <c r="G14" s="25">
        <v>0</v>
      </c>
      <c r="H14" s="34">
        <f t="shared" si="1"/>
        <v>0</v>
      </c>
    </row>
    <row r="15" spans="2:9" x14ac:dyDescent="0.2">
      <c r="B15" s="9" t="s">
        <v>17</v>
      </c>
      <c r="C15" s="25">
        <v>0</v>
      </c>
      <c r="D15" s="25">
        <v>0</v>
      </c>
      <c r="E15" s="27">
        <f t="shared" si="0"/>
        <v>0</v>
      </c>
      <c r="F15" s="25">
        <v>0</v>
      </c>
      <c r="G15" s="25">
        <v>0</v>
      </c>
      <c r="H15" s="34">
        <f t="shared" si="1"/>
        <v>0</v>
      </c>
    </row>
    <row r="16" spans="2:9" ht="15" customHeight="1" x14ac:dyDescent="0.2">
      <c r="B16" s="10" t="s">
        <v>18</v>
      </c>
      <c r="C16" s="25">
        <v>77116302.5</v>
      </c>
      <c r="D16" s="25">
        <v>11447506.35</v>
      </c>
      <c r="E16" s="27">
        <f t="shared" si="0"/>
        <v>88563808.849999994</v>
      </c>
      <c r="F16" s="25">
        <v>88563808.849999994</v>
      </c>
      <c r="G16" s="25">
        <v>88563808.849999994</v>
      </c>
      <c r="H16" s="34">
        <f t="shared" si="1"/>
        <v>11447506.349999994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x14ac:dyDescent="0.2">
      <c r="B18" s="9" t="s">
        <v>20</v>
      </c>
      <c r="C18" s="11"/>
      <c r="D18" s="11"/>
      <c r="E18" s="30"/>
      <c r="F18" s="11"/>
      <c r="G18" s="11"/>
      <c r="H18" s="30"/>
    </row>
    <row r="19" spans="2:8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4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x14ac:dyDescent="0.2">
      <c r="B36" s="9" t="s">
        <v>38</v>
      </c>
      <c r="C36" s="25">
        <v>222330649.5</v>
      </c>
      <c r="D36" s="25">
        <v>16778071.73</v>
      </c>
      <c r="E36" s="30">
        <f t="shared" si="3"/>
        <v>239108721.22999999</v>
      </c>
      <c r="F36" s="25">
        <v>239108721.22999999</v>
      </c>
      <c r="G36" s="25">
        <v>239108721.22999999</v>
      </c>
      <c r="H36" s="27">
        <f t="shared" ref="H36:H41" si="7">SUM(G36-C36)</f>
        <v>16778071.729999989</v>
      </c>
    </row>
    <row r="37" spans="2:8" x14ac:dyDescent="0.2">
      <c r="B37" s="9" t="s">
        <v>39</v>
      </c>
      <c r="C37" s="27">
        <f>C38</f>
        <v>0</v>
      </c>
      <c r="D37" s="22">
        <f t="shared" ref="D37:G37" si="8">D38</f>
        <v>0</v>
      </c>
      <c r="E37" s="30">
        <f t="shared" si="3"/>
        <v>0</v>
      </c>
      <c r="F37" s="22">
        <f t="shared" si="8"/>
        <v>0</v>
      </c>
      <c r="G37" s="22">
        <f t="shared" si="8"/>
        <v>0</v>
      </c>
      <c r="H37" s="34">
        <f t="shared" si="7"/>
        <v>0</v>
      </c>
    </row>
    <row r="38" spans="2:8" x14ac:dyDescent="0.2">
      <c r="B38" s="13" t="s">
        <v>40</v>
      </c>
      <c r="C38" s="26">
        <v>0</v>
      </c>
      <c r="D38" s="26">
        <v>0</v>
      </c>
      <c r="E38" s="30">
        <f t="shared" si="3"/>
        <v>0</v>
      </c>
      <c r="F38" s="26">
        <v>0</v>
      </c>
      <c r="G38" s="26">
        <v>0</v>
      </c>
      <c r="H38" s="30">
        <f t="shared" si="7"/>
        <v>0</v>
      </c>
    </row>
    <row r="39" spans="2:8" x14ac:dyDescent="0.2">
      <c r="B39" s="9" t="s">
        <v>41</v>
      </c>
      <c r="C39" s="24">
        <f>SUM(C40:C41)</f>
        <v>35370.71</v>
      </c>
      <c r="D39" s="22">
        <f t="shared" ref="D39:G39" si="9">SUM(D40:D41)</f>
        <v>0</v>
      </c>
      <c r="E39" s="30">
        <f t="shared" si="3"/>
        <v>35370.71</v>
      </c>
      <c r="F39" s="22">
        <f t="shared" si="9"/>
        <v>35370.71</v>
      </c>
      <c r="G39" s="22">
        <f t="shared" si="9"/>
        <v>35370.71</v>
      </c>
      <c r="H39" s="27">
        <f t="shared" si="7"/>
        <v>0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35370.71</v>
      </c>
      <c r="D41" s="26">
        <v>0</v>
      </c>
      <c r="E41" s="30">
        <f t="shared" si="3"/>
        <v>35370.71</v>
      </c>
      <c r="F41" s="26">
        <v>35370.71</v>
      </c>
      <c r="G41" s="26">
        <v>35370.71</v>
      </c>
      <c r="H41" s="30">
        <f t="shared" si="7"/>
        <v>0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x14ac:dyDescent="0.2">
      <c r="B43" s="7" t="s">
        <v>44</v>
      </c>
      <c r="C43" s="59">
        <f>SUM(C10:C17,C30,C36,C37,C39)</f>
        <v>299482322.70999998</v>
      </c>
      <c r="D43" s="59">
        <f t="shared" ref="D43:H43" si="10">SUM(D10:D17,D30,D36,D37,D39)</f>
        <v>28225578.079999998</v>
      </c>
      <c r="E43" s="39">
        <f t="shared" si="10"/>
        <v>327707900.78999996</v>
      </c>
      <c r="F43" s="59">
        <f t="shared" si="10"/>
        <v>327707900.78999996</v>
      </c>
      <c r="G43" s="59">
        <f t="shared" si="10"/>
        <v>327707900.78999996</v>
      </c>
      <c r="H43" s="39">
        <f t="shared" si="10"/>
        <v>28225578.079999983</v>
      </c>
    </row>
    <row r="44" spans="2:8" x14ac:dyDescent="0.2">
      <c r="B44" s="7" t="s">
        <v>45</v>
      </c>
      <c r="C44" s="59"/>
      <c r="D44" s="59"/>
      <c r="E44" s="39"/>
      <c r="F44" s="59"/>
      <c r="G44" s="59"/>
      <c r="H44" s="39"/>
    </row>
    <row r="45" spans="2:8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x14ac:dyDescent="0.2">
      <c r="B47" s="7" t="s">
        <v>47</v>
      </c>
      <c r="C47" s="23"/>
      <c r="D47" s="15"/>
      <c r="E47" s="31"/>
      <c r="F47" s="15"/>
      <c r="G47" s="15"/>
      <c r="H47" s="31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7">
        <f>SUM(E49:E56)</f>
        <v>0</v>
      </c>
      <c r="F48" s="22">
        <f t="shared" si="11"/>
        <v>0</v>
      </c>
      <c r="G48" s="22">
        <f t="shared" si="11"/>
        <v>0</v>
      </c>
      <c r="H48" s="27">
        <f>SUM(H49:H56)</f>
        <v>0</v>
      </c>
    </row>
    <row r="49" spans="2:8" ht="24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36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4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4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4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7">
        <f t="shared" si="14"/>
        <v>0</v>
      </c>
      <c r="F57" s="22">
        <f t="shared" si="14"/>
        <v>0</v>
      </c>
      <c r="G57" s="22">
        <f t="shared" si="14"/>
        <v>0</v>
      </c>
      <c r="H57" s="27">
        <f>SUM(H58:H61)</f>
        <v>0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0</v>
      </c>
      <c r="D61" s="26">
        <v>0</v>
      </c>
      <c r="E61" s="30">
        <f t="shared" si="15"/>
        <v>0</v>
      </c>
      <c r="F61" s="26">
        <v>0</v>
      </c>
      <c r="G61" s="26">
        <v>0</v>
      </c>
      <c r="H61" s="30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4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>SUM(G65-C65)</f>
        <v>0</v>
      </c>
    </row>
    <row r="66" spans="2:8" x14ac:dyDescent="0.2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7">
        <f t="shared" si="18"/>
        <v>0</v>
      </c>
      <c r="F68" s="22">
        <f t="shared" si="18"/>
        <v>0</v>
      </c>
      <c r="G68" s="22">
        <f t="shared" si="18"/>
        <v>0</v>
      </c>
      <c r="H68" s="27">
        <f>SUM(H48,H57,H62,H65,H66)</f>
        <v>0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2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x14ac:dyDescent="0.2">
      <c r="B73" s="7" t="s">
        <v>70</v>
      </c>
      <c r="C73" s="22">
        <f>SUM(C43,C68,C70)</f>
        <v>299482322.70999998</v>
      </c>
      <c r="D73" s="22">
        <f t="shared" ref="D73:G73" si="21">SUM(D43,D68,D70)</f>
        <v>28225578.079999998</v>
      </c>
      <c r="E73" s="27">
        <f t="shared" si="21"/>
        <v>327707900.78999996</v>
      </c>
      <c r="F73" s="22">
        <f t="shared" si="21"/>
        <v>327707900.78999996</v>
      </c>
      <c r="G73" s="22">
        <f t="shared" si="21"/>
        <v>327707900.78999996</v>
      </c>
      <c r="H73" s="27">
        <f>SUM(H43,H68,H70)</f>
        <v>28225578.079999983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8" s="37" customFormat="1" x14ac:dyDescent="0.2">
      <c r="B79" s="36"/>
    </row>
    <row r="80" spans="2:8" s="37" customFormat="1" x14ac:dyDescent="0.2">
      <c r="B80" s="36"/>
    </row>
    <row r="81" spans="2:5" s="37" customFormat="1" x14ac:dyDescent="0.2">
      <c r="B81" s="36"/>
    </row>
    <row r="82" spans="2:5" s="37" customFormat="1" x14ac:dyDescent="0.2">
      <c r="B82" s="36"/>
    </row>
    <row r="83" spans="2:5" s="37" customFormat="1" x14ac:dyDescent="0.2">
      <c r="B83" s="36"/>
    </row>
    <row r="84" spans="2:5" s="37" customFormat="1" x14ac:dyDescent="0.2">
      <c r="B84" s="36"/>
    </row>
    <row r="85" spans="2:5" s="37" customFormat="1" x14ac:dyDescent="0.2">
      <c r="B85" s="36"/>
    </row>
    <row r="86" spans="2:5" s="37" customFormat="1" x14ac:dyDescent="0.2">
      <c r="B86" s="36"/>
    </row>
    <row r="87" spans="2:5" s="37" customFormat="1" x14ac:dyDescent="0.2">
      <c r="B87" s="36" t="s">
        <v>76</v>
      </c>
      <c r="E87" s="37" t="s">
        <v>78</v>
      </c>
    </row>
    <row r="88" spans="2:5" s="37" customFormat="1" x14ac:dyDescent="0.2">
      <c r="B88" s="36" t="s">
        <v>77</v>
      </c>
      <c r="E88" s="37" t="s">
        <v>79</v>
      </c>
    </row>
    <row r="89" spans="2:5" s="37" customFormat="1" x14ac:dyDescent="0.2">
      <c r="B89" s="36"/>
    </row>
    <row r="90" spans="2:5" s="37" customFormat="1" x14ac:dyDescent="0.2">
      <c r="B90" s="36"/>
    </row>
    <row r="91" spans="2:5" s="37" customFormat="1" x14ac:dyDescent="0.2">
      <c r="B91" s="36"/>
    </row>
    <row r="92" spans="2:5" s="37" customFormat="1" x14ac:dyDescent="0.2">
      <c r="B92" s="36"/>
    </row>
    <row r="93" spans="2:5" s="37" customFormat="1" x14ac:dyDescent="0.2">
      <c r="B93" s="36"/>
    </row>
    <row r="94" spans="2:5" s="37" customFormat="1" x14ac:dyDescent="0.2">
      <c r="B94" s="36"/>
    </row>
    <row r="95" spans="2:5" s="37" customFormat="1" x14ac:dyDescent="0.2">
      <c r="B95" s="36"/>
    </row>
    <row r="96" spans="2:5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3622047244094491" right="0.23622047244094491" top="0.74803149606299213" bottom="0.74803149606299213" header="0.31496062992125984" footer="0.31496062992125984"/>
  <pageSetup scale="91" fitToWidth="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NORMA SALAS</cp:lastModifiedBy>
  <cp:lastPrinted>2024-01-27T20:23:50Z</cp:lastPrinted>
  <dcterms:created xsi:type="dcterms:W3CDTF">2020-01-08T20:55:35Z</dcterms:created>
  <dcterms:modified xsi:type="dcterms:W3CDTF">2024-01-27T20:23:53Z</dcterms:modified>
</cp:coreProperties>
</file>