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065"/>
  </bookViews>
  <sheets>
    <sheet name="EAI_DET" sheetId="1" r:id="rId1"/>
  </sheets>
  <definedNames>
    <definedName name="_xlnm.Print_Area" localSheetId="0">EAI_DET!$A$1:$I$86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H37" i="1" l="1"/>
  <c r="H39" i="1"/>
  <c r="G68" i="1"/>
  <c r="C43" i="1"/>
  <c r="C73" i="1" s="1"/>
  <c r="E17" i="1"/>
  <c r="F68" i="1"/>
  <c r="F73" i="1" s="1"/>
  <c r="H78" i="1"/>
  <c r="G43" i="1"/>
  <c r="H17" i="1"/>
  <c r="E37" i="1"/>
  <c r="E68" i="1"/>
  <c r="E43" i="1" l="1"/>
  <c r="E73" i="1" s="1"/>
  <c r="G73" i="1"/>
  <c r="H43" i="1"/>
  <c r="H73" i="1" s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<sst xmlns="http://schemas.openxmlformats.org/spreadsheetml/2006/main" count="82" uniqueCount="82">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</sst>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74" zoomScale="90" zoomScaleNormal="90" workbookViewId="0">
      <selection activeCell="C91" sqref="C9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2113048</v>
      </c>
      <c r="D13" s="24">
        <v>104869</v>
      </c>
      <c r="E13" s="26">
        <f t="shared" si="0"/>
        <v>2217917</v>
      </c>
      <c r="F13" s="24">
        <v>1981011</v>
      </c>
      <c r="G13" s="24">
        <v>1981011</v>
      </c>
      <c r="H13" s="26">
        <f t="shared" si="1"/>
        <v>-132037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152</v>
      </c>
      <c r="D16" s="24">
        <v>12437</v>
      </c>
      <c r="E16" s="26">
        <f t="shared" si="0"/>
        <v>12589</v>
      </c>
      <c r="F16" s="24">
        <v>12589</v>
      </c>
      <c r="G16" s="24">
        <v>12589</v>
      </c>
      <c r="H16" s="26">
        <f t="shared" si="1"/>
        <v>12437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71477</v>
      </c>
      <c r="D36" s="24">
        <v>0</v>
      </c>
      <c r="E36" s="28">
        <f t="shared" si="3"/>
        <v>71477</v>
      </c>
      <c r="F36" s="24">
        <v>0</v>
      </c>
      <c r="G36" s="24">
        <v>0</v>
      </c>
      <c r="H36" s="26">
        <f t="shared" ref="H36:H41" si="7">SUM(G36-C36)</f>
        <v>-71477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2184677</v>
      </c>
      <c r="D43" s="55">
        <f t="shared" ref="D43:H43" si="10">SUM(D10:D17,D30,D36,D37,D39)</f>
        <v>117306</v>
      </c>
      <c r="E43" s="35">
        <f t="shared" si="10"/>
        <v>2301983</v>
      </c>
      <c r="F43" s="55">
        <f t="shared" si="10"/>
        <v>1993600</v>
      </c>
      <c r="G43" s="55">
        <f t="shared" si="10"/>
        <v>1993600</v>
      </c>
      <c r="H43" s="35">
        <f t="shared" si="10"/>
        <v>-191077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2184677</v>
      </c>
      <c r="D73" s="22">
        <f t="shared" ref="D73:G73" si="21">SUM(D43,D68,D70)</f>
        <v>117306</v>
      </c>
      <c r="E73" s="26">
        <f t="shared" si="21"/>
        <v>2301983</v>
      </c>
      <c r="F73" s="22">
        <f t="shared" si="21"/>
        <v>1993600</v>
      </c>
      <c r="G73" s="22">
        <f t="shared" si="21"/>
        <v>1993600</v>
      </c>
      <c r="H73" s="26">
        <f>SUM(H43,H68,H70)</f>
        <v>-191077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 t="s">
        <v>81</v>
      </c>
    </row>
    <row r="80" spans="2:8" s="33" customFormat="1" x14ac:dyDescent="0.2">
      <c r="B80" s="32"/>
    </row>
    <row r="81" spans="2:7" s="33" customFormat="1" x14ac:dyDescent="0.2">
      <c r="B81" s="32"/>
    </row>
    <row r="82" spans="2:7" s="33" customFormat="1" x14ac:dyDescent="0.2">
      <c r="B82" s="32"/>
    </row>
    <row r="83" spans="2:7" s="33" customFormat="1" x14ac:dyDescent="0.2">
      <c r="B83" s="32"/>
    </row>
    <row r="84" spans="2:7" s="33" customFormat="1" x14ac:dyDescent="0.2">
      <c r="B84" s="32"/>
    </row>
    <row r="85" spans="2:7" s="33" customFormat="1" x14ac:dyDescent="0.2">
      <c r="B85" s="32" t="s">
        <v>77</v>
      </c>
      <c r="G85" s="33" t="s">
        <v>79</v>
      </c>
    </row>
    <row r="86" spans="2:7" s="33" customFormat="1" x14ac:dyDescent="0.2">
      <c r="B86" s="32" t="s">
        <v>78</v>
      </c>
      <c r="G86" s="33" t="s">
        <v>80</v>
      </c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2024-02-02T09:07:26Z</cp:lastPrinted>
  <dcterms:created xsi:type="dcterms:W3CDTF">2020-01-08T20:55:35Z</dcterms:created>
  <dcterms:modified xsi:type="dcterms:W3CDTF">2024-02-02T09:07:37Z</dcterms:modified>
</cp:coreProperties>
</file>