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3\ICHIFE 4to TRIM 2023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7" i="1" l="1"/>
  <c r="H43" i="1" s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<sst xmlns="http://schemas.openxmlformats.org/spreadsheetml/2006/main" count="81" uniqueCount="81">
  <si>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</si>
  <si>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</si>
  <si>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</si>
  <si>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</si>
  <si>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</si>
  <si>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</si>
  <si>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</si>
  <si>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</si>
  <si>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</si>
  <si>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</si>
  <si>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</si>
  <si>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</si>
  <si>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</si>
  <si>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</si>
  <si>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</si>
  <si>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</si>
  <si>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</si>
  <si>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</si>
  <si>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</si>
  <si>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</si>
  <si>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</si>
  <si>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</si>
  <si>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</si>
  <si>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</si>
  <si>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</si>
  <si>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</si>
  <si>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</si>
  <si>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</si>
  <si>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</si>
  <si>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</si>
  <si>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</si>
  <si>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</si>
  <si>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</si>
  <si>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</si>
  <si>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</si>
  <si>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</si>
  <si>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</si>
  <si>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</si>
  <si>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</si>
  <si>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</si>
  <si>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</si>
  <si>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</si>
  <si>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</si>
  <si>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</si>
  <si>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</si>
  <si>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</si>
  <si>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</si>
  <si>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</si>
  <si>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</si>
  <si>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</si>
  <si>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</si>
  <si>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</si>
  <si>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</si>
  <si>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</si>
  <si>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</si>
  <si>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</si>
  <si>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</si>
  <si>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</si>
  <si>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</si>
  <si>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</si>
  <si>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</si>
  <si>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</si>
  <si>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</si>
  <si>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</si>
  <si>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</si>
  <si>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</si>
  <si>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</si>
  <si>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</si>
  <si>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</si>
  <si>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</si>
  <si>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</si>
  <si>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</si>
  <si>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</si>
  <si>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</si>
  <si>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</si>
  <si>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CHIHUAHUENSE DE INFRAESTRUCTURA FÍSICA EDUCATIVA (a)</t>
  </si>
  <si>
    <t>Del 1 de Enero al 31 de Diciembre de 2023 (b)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</si>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</sst>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67" zoomScale="90" zoomScaleNormal="90" workbookViewId="0">
      <selection activeCell="B84" sqref="B84:F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48697.62</v>
      </c>
      <c r="G16" s="25">
        <v>48697.62</v>
      </c>
      <c r="H16" s="34">
        <f t="shared" si="1"/>
        <v>48697.62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12571629.18</v>
      </c>
      <c r="E36" s="30">
        <f t="shared" si="3"/>
        <v>12571629.18</v>
      </c>
      <c r="F36" s="25">
        <v>8335590.8700000001</v>
      </c>
      <c r="G36" s="25">
        <v>8335590.8700000001</v>
      </c>
      <c r="H36" s="27">
        <f t="shared" ref="H36:H41" si="7">SUM(G36-C36)</f>
        <v>8335590.8700000001</v>
      </c>
    </row>
    <row r="37" spans="2:8" x14ac:dyDescent="0.2">
      <c r="B37" s="9" t="s">
        <v>39</v>
      </c>
      <c r="C37" s="27">
        <f>C38</f>
        <v>24308586.300000001</v>
      </c>
      <c r="D37" s="22">
        <f t="shared" ref="D37:G37" si="8">D38</f>
        <v>8044000</v>
      </c>
      <c r="E37" s="30">
        <f t="shared" si="3"/>
        <v>32352586.300000001</v>
      </c>
      <c r="F37" s="22">
        <f t="shared" si="8"/>
        <v>32352586.300000001</v>
      </c>
      <c r="G37" s="22">
        <f t="shared" si="8"/>
        <v>32352586.300000001</v>
      </c>
      <c r="H37" s="34">
        <f t="shared" si="7"/>
        <v>8044000</v>
      </c>
    </row>
    <row r="38" spans="2:8" x14ac:dyDescent="0.2">
      <c r="B38" s="13" t="s">
        <v>40</v>
      </c>
      <c r="C38" s="26">
        <v>24308586.300000001</v>
      </c>
      <c r="D38" s="26">
        <v>8044000</v>
      </c>
      <c r="E38" s="30">
        <f t="shared" si="3"/>
        <v>32352586.300000001</v>
      </c>
      <c r="F38" s="26">
        <v>32352586.300000001</v>
      </c>
      <c r="G38" s="26">
        <v>32352586.300000001</v>
      </c>
      <c r="H38" s="30">
        <f t="shared" si="7"/>
        <v>8044000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24308586.300000001</v>
      </c>
      <c r="D43" s="59">
        <f t="shared" ref="D43:H43" si="10">SUM(D10:D17,D30,D36,D37,D39)</f>
        <v>20615629.18</v>
      </c>
      <c r="E43" s="39">
        <f t="shared" si="10"/>
        <v>44924215.480000004</v>
      </c>
      <c r="F43" s="59">
        <f t="shared" si="10"/>
        <v>40736874.789999999</v>
      </c>
      <c r="G43" s="59">
        <f t="shared" si="10"/>
        <v>40736874.789999999</v>
      </c>
      <c r="H43" s="39">
        <f t="shared" si="10"/>
        <v>16428288.49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184808233.28999999</v>
      </c>
      <c r="E65" s="27">
        <f>SUM(D65,C65)</f>
        <v>184808233.28999999</v>
      </c>
      <c r="F65" s="25">
        <v>184808233.28999999</v>
      </c>
      <c r="G65" s="25">
        <v>184808233.28999999</v>
      </c>
      <c r="H65" s="27">
        <f>SUM(G65-C65)</f>
        <v>184808233.28999999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184808233.28999999</v>
      </c>
      <c r="E68" s="27">
        <f t="shared" si="18"/>
        <v>184808233.28999999</v>
      </c>
      <c r="F68" s="22">
        <f t="shared" si="18"/>
        <v>184808233.28999999</v>
      </c>
      <c r="G68" s="22">
        <f t="shared" si="18"/>
        <v>184808233.28999999</v>
      </c>
      <c r="H68" s="27">
        <f>SUM(H48,H57,H62,H65,H66)</f>
        <v>184808233.28999999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24308586.300000001</v>
      </c>
      <c r="D73" s="22">
        <f t="shared" ref="D73:G73" si="21">SUM(D43,D68,D70)</f>
        <v>205423862.47</v>
      </c>
      <c r="E73" s="27">
        <f t="shared" si="21"/>
        <v>229732448.76999998</v>
      </c>
      <c r="F73" s="22">
        <f t="shared" si="21"/>
        <v>225545108.07999998</v>
      </c>
      <c r="G73" s="22">
        <f t="shared" si="21"/>
        <v>225545108.07999998</v>
      </c>
      <c r="H73" s="27">
        <f>SUM(H43,H68,H70)</f>
        <v>201236521.78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ht="15" x14ac:dyDescent="0.2">
      <c r="B84" s="60" t="s">
        <v>77</v>
      </c>
      <c r="C84" s="60"/>
      <c r="D84" s="60" t="s">
        <v>78</v>
      </c>
      <c r="E84" s="60"/>
    </row>
    <row r="85" spans="2:5" s="37" customFormat="1" ht="15" x14ac:dyDescent="0.2">
      <c r="B85" s="60" t="s">
        <v>79</v>
      </c>
      <c r="C85" s="60"/>
      <c r="D85" s="60" t="s">
        <v>80</v>
      </c>
      <c r="E85" s="60"/>
    </row>
    <row r="86" spans="2:5" s="37" customFormat="1" x14ac:dyDescent="0.2">
      <c r="B86" s="36"/>
    </row>
    <row r="87" spans="2:5" s="37" customFormat="1" x14ac:dyDescent="0.2">
      <c r="B87" s="36"/>
    </row>
    <row r="88" spans="2:5" s="37" customFormat="1" x14ac:dyDescent="0.2">
      <c r="B88" s="36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2024-01-24T15:00:21Z</cp:lastPrinted>
  <dcterms:created xsi:type="dcterms:W3CDTF">2020-01-08T20:55:35Z</dcterms:created>
  <dcterms:modified xsi:type="dcterms:W3CDTF">2024-01-24T15:13:24Z</dcterms:modified>
</cp:coreProperties>
</file>