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9AA314A7-44C7-49E8-A2CE-FCA066A7FE36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41" i="1" l="1"/>
  <c r="G14" i="1" l="1"/>
  <c r="G65" i="1"/>
  <c r="G16" i="1" l="1"/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C43" i="1" l="1"/>
  <c r="C73" i="1" s="1"/>
  <c r="E17" i="1"/>
  <c r="G43" i="1"/>
  <c r="G73" i="1" s="1"/>
  <c r="H17" i="1"/>
  <c r="H43" i="1" s="1"/>
  <c r="H73" i="1" s="1"/>
  <c r="D68" i="1"/>
  <c r="D73" i="1" s="1"/>
  <c r="H39" i="1"/>
  <c r="E39" i="1"/>
  <c r="F73" i="1"/>
  <c r="E37" i="1"/>
  <c r="E68" i="1"/>
  <c r="E43" i="1" l="1"/>
  <c r="E73" i="1" s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<sst xmlns="http://schemas.openxmlformats.org/spreadsheetml/2006/main" count="82" uniqueCount="82">
  <si>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</si>
  <si>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</si>
  <si>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</si>
  <si>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</si>
  <si>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</si>
  <si>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</si>
  <si>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</si>
  <si>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</si>
  <si>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</si>
  <si>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</si>
  <si>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</si>
  <si>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</si>
  <si>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</si>
  <si>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</si>
  <si>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</si>
  <si>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</si>
  <si>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</si>
  <si>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</si>
  <si>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</si>
  <si>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</si>
  <si>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</si>
  <si>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</si>
  <si>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</si>
  <si>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</si>
  <si>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</si>
  <si>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</si>
  <si>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</si>
  <si>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</si>
  <si>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</si>
  <si>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</si>
  <si>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</si>
  <si>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</si>
  <si>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</si>
  <si>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</si>
  <si>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</si>
  <si>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</si>
  <si>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</si>
  <si>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</si>
  <si>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</si>
  <si>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</si>
  <si>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</si>
  <si>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</si>
  <si>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</si>
  <si>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</si>
  <si>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</si>
  <si>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</si>
  <si>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</si>
  <si>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</si>
  <si>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</si>
  <si>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</si>
  <si>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</si>
  <si>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</si>
  <si>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</si>
  <si>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</si>
  <si>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</si>
  <si>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</si>
  <si>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</si>
  <si>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</si>
  <si>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</si>
  <si>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</si>
  <si>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</si>
  <si>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</si>
  <si>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</si>
  <si>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</si>
  <si>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</si>
  <si>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</si>
  <si>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</si>
  <si>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</si>
  <si>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</si>
  <si>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</si>
  <si>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</si>
  <si>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</si>
  <si>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</si>
  <si>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</si>
  <si>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</si>
  <si>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SUBSISTEMA DE PREPARATORIA ABIERTA Y TELEBACHILLERATO DEL ESTADO DE CHIHUAHUA</t>
  </si>
  <si>
    <t xml:space="preserve">                     Mtra. Almendra del Carmen Piñon Cano</t>
  </si>
  <si>
    <t xml:space="preserve">                          Directora Administrativa</t>
  </si>
  <si>
    <t>Bajo protesta de decir la verdad declaramos que los Estados Financieros y sus Notas son razonablemente correctos y responsabilidad del emisor.</t>
  </si>
  <si>
    <t>Del 01 de enero de 2023 al 31 de diciembre de 2023</t>
  </si>
  <si>
    <t>M.C. Socorro Olivas Loya</t>
  </si>
  <si>
    <t xml:space="preserve">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</si>
</sst>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85" zoomScaleNormal="85" workbookViewId="0">
      <selection activeCell="B90" sqref="B1:H9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6.5703125" style="2" bestFit="1" customWidth="1"/>
    <col min="4" max="4" width="16" style="2" customWidth="1"/>
    <col min="5" max="5" width="15.7109375" style="2" customWidth="1"/>
    <col min="6" max="6" width="19.140625" style="2" customWidth="1"/>
    <col min="7" max="7" width="16.140625" style="2" bestFit="1" customWidth="1"/>
    <col min="8" max="8" width="16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79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3359064.05</v>
      </c>
      <c r="E14" s="27">
        <f t="shared" si="0"/>
        <v>3359064.05</v>
      </c>
      <c r="F14" s="25">
        <v>3359064.05</v>
      </c>
      <c r="G14" s="25">
        <f>+F14</f>
        <v>3359064.05</v>
      </c>
      <c r="H14" s="34">
        <f t="shared" si="1"/>
        <v>3359064.05</v>
      </c>
    </row>
    <row r="15" spans="2:9" x14ac:dyDescent="0.2">
      <c r="B15" s="9" t="s">
        <v>17</v>
      </c>
      <c r="C15" s="25">
        <v>0</v>
      </c>
      <c r="D15" s="25">
        <v>5799139.9299999997</v>
      </c>
      <c r="E15" s="27">
        <f t="shared" si="0"/>
        <v>5799139.9299999997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13040995.5</v>
      </c>
      <c r="D16" s="25">
        <v>5733550.1699999999</v>
      </c>
      <c r="E16" s="27">
        <f t="shared" si="0"/>
        <v>18774545.670000002</v>
      </c>
      <c r="F16" s="25">
        <v>18774545.670000002</v>
      </c>
      <c r="G16" s="25">
        <f>+F16</f>
        <v>18774545.670000002</v>
      </c>
      <c r="H16" s="34">
        <f t="shared" si="1"/>
        <v>5733550.1700000018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126723570.11</v>
      </c>
      <c r="D36" s="25">
        <v>38774355.030000001</v>
      </c>
      <c r="E36" s="30">
        <f t="shared" si="3"/>
        <v>165497925.13999999</v>
      </c>
      <c r="F36" s="25">
        <v>165497925.13999999</v>
      </c>
      <c r="G36" s="25">
        <f>+F36</f>
        <v>165497925.13999999</v>
      </c>
      <c r="H36" s="27">
        <f t="shared" ref="H36:H41" si="7">SUM(G36-C36)</f>
        <v>38774355.029999986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f>+F41</f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139764565.61000001</v>
      </c>
      <c r="D43" s="62">
        <f t="shared" ref="D43:H43" si="10">SUM(D10:D17,D30,D36,D37,D39)</f>
        <v>53666109.18</v>
      </c>
      <c r="E43" s="42">
        <f t="shared" si="10"/>
        <v>193430674.78999999</v>
      </c>
      <c r="F43" s="62">
        <f t="shared" si="10"/>
        <v>187631534.85999998</v>
      </c>
      <c r="G43" s="62">
        <f t="shared" si="10"/>
        <v>187631534.85999998</v>
      </c>
      <c r="H43" s="42">
        <f t="shared" si="10"/>
        <v>47866969.249999985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47374014</v>
      </c>
      <c r="D65" s="25">
        <v>5882632.9400000004</v>
      </c>
      <c r="E65" s="27">
        <f>SUM(D65,C65)</f>
        <v>53256646.939999998</v>
      </c>
      <c r="F65" s="25">
        <v>53256646.939999998</v>
      </c>
      <c r="G65" s="25">
        <f>+F65</f>
        <v>53256646.939999998</v>
      </c>
      <c r="H65" s="27">
        <f>SUM(G65-C65)</f>
        <v>5882632.9399999976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47374014</v>
      </c>
      <c r="D68" s="22">
        <f t="shared" ref="D68:G68" si="18">SUM(D48,D57,D62,D65,D66)</f>
        <v>5882632.9400000004</v>
      </c>
      <c r="E68" s="27">
        <f t="shared" si="18"/>
        <v>53256646.939999998</v>
      </c>
      <c r="F68" s="22">
        <f t="shared" si="18"/>
        <v>53256646.939999998</v>
      </c>
      <c r="G68" s="22">
        <f t="shared" si="18"/>
        <v>53256646.939999998</v>
      </c>
      <c r="H68" s="27">
        <f>SUM(H48,H57,H62,H65,H66)</f>
        <v>5882632.9399999976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187138579.61000001</v>
      </c>
      <c r="D73" s="22">
        <f t="shared" ref="D73:G73" si="21">SUM(D43,D68,D70)</f>
        <v>59548742.119999997</v>
      </c>
      <c r="E73" s="27">
        <f t="shared" si="21"/>
        <v>246687321.72999999</v>
      </c>
      <c r="F73" s="22">
        <f t="shared" si="21"/>
        <v>240888181.79999998</v>
      </c>
      <c r="G73" s="22">
        <f t="shared" si="21"/>
        <v>240888181.79999998</v>
      </c>
      <c r="H73" s="27">
        <f>SUM(H43,H68,H70)</f>
        <v>53749602.189999983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41" t="s">
        <v>78</v>
      </c>
    </row>
    <row r="81" spans="2:7" s="37" customFormat="1" x14ac:dyDescent="0.2">
      <c r="B81" s="36"/>
    </row>
    <row r="82" spans="2:7" s="37" customFormat="1" x14ac:dyDescent="0.2">
      <c r="B82" s="36"/>
    </row>
    <row r="83" spans="2:7" s="37" customFormat="1" x14ac:dyDescent="0.2">
      <c r="B83" s="36"/>
    </row>
    <row r="84" spans="2:7" s="37" customFormat="1" x14ac:dyDescent="0.2">
      <c r="B84" s="36"/>
    </row>
    <row r="85" spans="2:7" s="37" customFormat="1" x14ac:dyDescent="0.2">
      <c r="B85" s="36"/>
    </row>
    <row r="86" spans="2:7" s="37" customFormat="1" x14ac:dyDescent="0.2">
      <c r="B86" s="36"/>
    </row>
    <row r="87" spans="2:7" s="37" customFormat="1" x14ac:dyDescent="0.2">
      <c r="B87" s="39" t="s">
        <v>80</v>
      </c>
      <c r="C87" s="40"/>
      <c r="D87" s="40"/>
      <c r="E87" s="40"/>
      <c r="F87" s="40" t="s">
        <v>76</v>
      </c>
      <c r="G87" s="40"/>
    </row>
    <row r="88" spans="2:7" s="37" customFormat="1" x14ac:dyDescent="0.2">
      <c r="B88" s="39" t="s">
        <v>81</v>
      </c>
      <c r="C88" s="40"/>
      <c r="D88" s="40"/>
      <c r="E88" s="40"/>
      <c r="F88" s="40" t="s">
        <v>77</v>
      </c>
      <c r="G88" s="40"/>
    </row>
    <row r="89" spans="2:7" s="37" customFormat="1" x14ac:dyDescent="0.2">
      <c r="B89" s="39"/>
      <c r="C89" s="40"/>
      <c r="D89" s="40"/>
      <c r="E89" s="40"/>
      <c r="F89" s="40"/>
      <c r="G89" s="40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2024-02-02T20:53:21Z</cp:lastPrinted>
  <dcterms:created xsi:type="dcterms:W3CDTF">2020-01-08T20:55:35Z</dcterms:created>
  <dcterms:modified xsi:type="dcterms:W3CDTF">2024-02-02T20:53:22Z</dcterms:modified>
</cp:coreProperties>
</file>