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E98C353D-5980-4535-B7E0-43B4700BD762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45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1" l="1"/>
  <c r="H158" i="1"/>
  <c r="H149" i="1"/>
  <c r="H150" i="1"/>
  <c r="H143" i="1"/>
  <c r="H145" i="1"/>
  <c r="H146" i="1"/>
  <c r="H126" i="1"/>
  <c r="H128" i="1"/>
  <c r="H129" i="1"/>
  <c r="H125" i="1"/>
  <c r="H117" i="1"/>
  <c r="H118" i="1"/>
  <c r="H123" i="1"/>
  <c r="H106" i="1"/>
  <c r="H107" i="1"/>
  <c r="H112" i="1"/>
  <c r="H105" i="1"/>
  <c r="H96" i="1"/>
  <c r="H101" i="1"/>
  <c r="H95" i="1"/>
  <c r="H92" i="1"/>
  <c r="H87" i="1"/>
  <c r="H79" i="1"/>
  <c r="H84" i="1"/>
  <c r="H75" i="1"/>
  <c r="H76" i="1"/>
  <c r="H69" i="1"/>
  <c r="H52" i="1"/>
  <c r="H55" i="1"/>
  <c r="H43" i="1"/>
  <c r="H44" i="1"/>
  <c r="H49" i="1"/>
  <c r="H28" i="1"/>
  <c r="E153" i="1"/>
  <c r="E154" i="1"/>
  <c r="H154" i="1" s="1"/>
  <c r="E155" i="1"/>
  <c r="H155" i="1" s="1"/>
  <c r="E156" i="1"/>
  <c r="H156" i="1" s="1"/>
  <c r="E157" i="1"/>
  <c r="H157" i="1" s="1"/>
  <c r="E158" i="1"/>
  <c r="E152" i="1"/>
  <c r="H152" i="1" s="1"/>
  <c r="E149" i="1"/>
  <c r="E150" i="1"/>
  <c r="E148" i="1"/>
  <c r="H148" i="1" s="1"/>
  <c r="E140" i="1"/>
  <c r="H140" i="1" s="1"/>
  <c r="E141" i="1"/>
  <c r="H141" i="1" s="1"/>
  <c r="E142" i="1"/>
  <c r="H142" i="1" s="1"/>
  <c r="E143" i="1"/>
  <c r="E144" i="1"/>
  <c r="H144" i="1" s="1"/>
  <c r="E145" i="1"/>
  <c r="E146" i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E127" i="1"/>
  <c r="H127" i="1" s="1"/>
  <c r="E128" i="1"/>
  <c r="E129" i="1"/>
  <c r="E130" i="1"/>
  <c r="H130" i="1" s="1"/>
  <c r="E131" i="1"/>
  <c r="H131" i="1" s="1"/>
  <c r="E132" i="1"/>
  <c r="H132" i="1" s="1"/>
  <c r="E125" i="1"/>
  <c r="E116" i="1"/>
  <c r="H116" i="1" s="1"/>
  <c r="E117" i="1"/>
  <c r="E118" i="1"/>
  <c r="E119" i="1"/>
  <c r="H119" i="1" s="1"/>
  <c r="E120" i="1"/>
  <c r="H120" i="1" s="1"/>
  <c r="E121" i="1"/>
  <c r="H121" i="1" s="1"/>
  <c r="E122" i="1"/>
  <c r="H122" i="1" s="1"/>
  <c r="E123" i="1"/>
  <c r="E115" i="1"/>
  <c r="H115" i="1" s="1"/>
  <c r="E106" i="1"/>
  <c r="E107" i="1"/>
  <c r="E108" i="1"/>
  <c r="H108" i="1" s="1"/>
  <c r="E109" i="1"/>
  <c r="H109" i="1" s="1"/>
  <c r="E110" i="1"/>
  <c r="H110" i="1" s="1"/>
  <c r="E111" i="1"/>
  <c r="H111" i="1" s="1"/>
  <c r="E112" i="1"/>
  <c r="E113" i="1"/>
  <c r="H113" i="1" s="1"/>
  <c r="E105" i="1"/>
  <c r="E96" i="1"/>
  <c r="E97" i="1"/>
  <c r="H97" i="1" s="1"/>
  <c r="E98" i="1"/>
  <c r="H98" i="1" s="1"/>
  <c r="E99" i="1"/>
  <c r="H99" i="1" s="1"/>
  <c r="E100" i="1"/>
  <c r="H100" i="1" s="1"/>
  <c r="E101" i="1"/>
  <c r="E102" i="1"/>
  <c r="H102" i="1" s="1"/>
  <c r="E103" i="1"/>
  <c r="H103" i="1" s="1"/>
  <c r="E95" i="1"/>
  <c r="E88" i="1"/>
  <c r="H88" i="1" s="1"/>
  <c r="E89" i="1"/>
  <c r="H89" i="1" s="1"/>
  <c r="E90" i="1"/>
  <c r="H90" i="1" s="1"/>
  <c r="E91" i="1"/>
  <c r="H91" i="1" s="1"/>
  <c r="E92" i="1"/>
  <c r="E93" i="1"/>
  <c r="H93" i="1" s="1"/>
  <c r="E87" i="1"/>
  <c r="E79" i="1"/>
  <c r="E80" i="1"/>
  <c r="H80" i="1" s="1"/>
  <c r="E81" i="1"/>
  <c r="H81" i="1" s="1"/>
  <c r="E82" i="1"/>
  <c r="H82" i="1" s="1"/>
  <c r="E83" i="1"/>
  <c r="H83" i="1" s="1"/>
  <c r="E84" i="1"/>
  <c r="E78" i="1"/>
  <c r="H78" i="1" s="1"/>
  <c r="E75" i="1"/>
  <c r="E76" i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E65" i="1"/>
  <c r="H65" i="1" s="1"/>
  <c r="E62" i="1"/>
  <c r="H62" i="1" s="1"/>
  <c r="E63" i="1"/>
  <c r="H63" i="1" s="1"/>
  <c r="E61" i="1"/>
  <c r="H61" i="1" s="1"/>
  <c r="E52" i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E44" i="1"/>
  <c r="E45" i="1"/>
  <c r="H45" i="1" s="1"/>
  <c r="E46" i="1"/>
  <c r="H46" i="1" s="1"/>
  <c r="E47" i="1"/>
  <c r="H47" i="1" s="1"/>
  <c r="E48" i="1"/>
  <c r="H48" i="1" s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C10" i="1"/>
  <c r="C160" i="1" s="1"/>
  <c r="H85" i="1"/>
  <c r="F85" i="1"/>
  <c r="D10" i="1"/>
  <c r="D85" i="1"/>
  <c r="G10" i="1"/>
  <c r="F10" i="1"/>
  <c r="F160" i="1" s="1"/>
  <c r="H10" i="1"/>
  <c r="E85" i="1"/>
  <c r="E10" i="1"/>
  <c r="G160" i="1" l="1"/>
  <c r="D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<sst xmlns="http://schemas.openxmlformats.org/spreadsheetml/2006/main" count="163" uniqueCount="90">
  <si>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</si>
  <si>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</si>
  <si>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</si>
  <si>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</si>
  <si>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</si>
  <si>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</si>
  <si>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</si>
  <si>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</si>
  <si>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</si>
  <si>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</si>
  <si>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</si>
  <si>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</si>
  <si>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</si>
  <si>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</si>
  <si>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</si>
  <si>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</si>
  <si>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</si>
  <si>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</si>
  <si>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</si>
  <si>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</si>
  <si>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</si>
  <si>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</si>
  <si>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</si>
  <si>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</si>
  <si>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</si>
  <si>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</si>
  <si>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</si>
  <si>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</si>
  <si>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</si>
  <si>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</si>
  <si>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</si>
  <si>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</si>
  <si>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</si>
  <si>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</si>
  <si>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</si>
  <si>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</si>
  <si>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</si>
  <si>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</si>
  <si>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</si>
  <si>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</si>
  <si>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</si>
  <si>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</si>
  <si>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</si>
  <si>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</si>
  <si>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</si>
  <si>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</si>
  <si>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</si>
  <si>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</si>
  <si>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</si>
  <si>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</si>
  <si>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</si>
  <si>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</si>
  <si>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</si>
  <si>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</si>
  <si>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</si>
  <si>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</si>
  <si>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</si>
  <si>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</si>
  <si>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</si>
  <si>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</si>
  <si>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</si>
  <si>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</si>
  <si>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</si>
  <si>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</si>
  <si>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</si>
  <si>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</si>
  <si>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</si>
  <si>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</si>
  <si>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</si>
  <si>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</si>
  <si>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</si>
  <si>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</si>
  <si>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</si>
  <si>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</si>
  <si>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</si>
  <si>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</si>
  <si>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</si>
  <si>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</si>
  <si>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</si>
  <si>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</si>
  <si>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</si>
  <si>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</si>
  <si>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</si>
  <si>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</si>
  <si>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</si>
  <si>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</si>
  <si>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</si>
  <si>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</si>
  <si>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PUEBLITO DE ALLENDE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</si>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</sst>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626533</xdr:colOff>
      <xdr:row>160</xdr:row>
      <xdr:rowOff>135466</xdr:rowOff>
    </xdr:from>
    <xdr:to>
      <xdr:col>6</xdr:col>
      <xdr:colOff>100839</xdr:colOff>
      <xdr:row>168</xdr:row>
      <xdr:rowOff>33867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2A4A06-AC91-4D97-85BF-DF3759DB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066" y="31377466"/>
          <a:ext cx="6332306" cy="111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6" zoomScale="90" zoomScaleNormal="90" workbookViewId="0">
      <selection activeCell="E173" sqref="E173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2750668</v>
      </c>
      <c r="D10" s="8">
        <f>SUM(D12,D20,D30,D40,D50,D60,D64,D73,D77)</f>
        <v>1968272</v>
      </c>
      <c r="E10" s="24">
        <f t="shared" ref="E10:H10" si="0">SUM(E12,E20,E30,E40,E50,E60,E64,E73,E77)</f>
        <v>4718940</v>
      </c>
      <c r="F10" s="8">
        <f t="shared" si="0"/>
        <v>2027533</v>
      </c>
      <c r="G10" s="8">
        <f t="shared" si="0"/>
        <v>1993840</v>
      </c>
      <c r="H10" s="24">
        <f t="shared" si="0"/>
        <v>2691407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816105</v>
      </c>
      <c r="D12" s="7">
        <f>SUM(D13:D19)</f>
        <v>-4065</v>
      </c>
      <c r="E12" s="25">
        <f t="shared" ref="E12:H12" si="1">SUM(E13:E19)</f>
        <v>812040</v>
      </c>
      <c r="F12" s="7">
        <f t="shared" si="1"/>
        <v>679612</v>
      </c>
      <c r="G12" s="7">
        <f t="shared" si="1"/>
        <v>679612</v>
      </c>
      <c r="H12" s="25">
        <f t="shared" si="1"/>
        <v>132428</v>
      </c>
    </row>
    <row r="13" spans="2:9" ht="22.8" x14ac:dyDescent="0.25">
      <c r="B13" s="10" t="s">
        <v>14</v>
      </c>
      <c r="C13" s="22">
        <v>490500</v>
      </c>
      <c r="D13" s="22">
        <v>4040</v>
      </c>
      <c r="E13" s="26">
        <f>SUM(C13:D13)</f>
        <v>494540</v>
      </c>
      <c r="F13" s="23">
        <v>493725</v>
      </c>
      <c r="G13" s="23">
        <v>493725</v>
      </c>
      <c r="H13" s="30">
        <f>SUM(E13-F13)</f>
        <v>815</v>
      </c>
    </row>
    <row r="14" spans="2:9" ht="22.95" customHeight="1" x14ac:dyDescent="0.25">
      <c r="B14" s="10" t="s">
        <v>15</v>
      </c>
      <c r="C14" s="22">
        <v>98623</v>
      </c>
      <c r="D14" s="22">
        <v>-10300</v>
      </c>
      <c r="E14" s="26">
        <f t="shared" ref="E14:E79" si="2">SUM(C14:D14)</f>
        <v>88323</v>
      </c>
      <c r="F14" s="23">
        <v>84436</v>
      </c>
      <c r="G14" s="23">
        <v>84436</v>
      </c>
      <c r="H14" s="30">
        <f t="shared" ref="H14:H79" si="3">SUM(E14-F14)</f>
        <v>3887</v>
      </c>
    </row>
    <row r="15" spans="2:9" x14ac:dyDescent="0.25">
      <c r="B15" s="10" t="s">
        <v>16</v>
      </c>
      <c r="C15" s="22">
        <v>140639</v>
      </c>
      <c r="D15" s="22">
        <v>9660</v>
      </c>
      <c r="E15" s="26">
        <f t="shared" si="2"/>
        <v>150299</v>
      </c>
      <c r="F15" s="23">
        <v>74678</v>
      </c>
      <c r="G15" s="23">
        <v>74678</v>
      </c>
      <c r="H15" s="30">
        <f t="shared" si="3"/>
        <v>75621</v>
      </c>
    </row>
    <row r="16" spans="2:9" x14ac:dyDescent="0.25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5">
      <c r="B17" s="10" t="s">
        <v>18</v>
      </c>
      <c r="C17" s="22">
        <v>86343</v>
      </c>
      <c r="D17" s="22">
        <v>-7465</v>
      </c>
      <c r="E17" s="26">
        <f t="shared" si="2"/>
        <v>78878</v>
      </c>
      <c r="F17" s="23">
        <v>26773</v>
      </c>
      <c r="G17" s="23">
        <v>26773</v>
      </c>
      <c r="H17" s="30">
        <f t="shared" si="3"/>
        <v>52105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481389</v>
      </c>
      <c r="D20" s="7">
        <f t="shared" ref="D20:H20" si="4">SUM(D21:D29)</f>
        <v>78082</v>
      </c>
      <c r="E20" s="25">
        <f t="shared" si="4"/>
        <v>559471</v>
      </c>
      <c r="F20" s="7">
        <f t="shared" si="4"/>
        <v>298402</v>
      </c>
      <c r="G20" s="7">
        <f t="shared" si="4"/>
        <v>298098</v>
      </c>
      <c r="H20" s="25">
        <f t="shared" si="4"/>
        <v>261069</v>
      </c>
    </row>
    <row r="21" spans="2:8" ht="22.8" x14ac:dyDescent="0.25">
      <c r="B21" s="10" t="s">
        <v>22</v>
      </c>
      <c r="C21" s="22">
        <v>22198</v>
      </c>
      <c r="D21" s="22">
        <v>17200</v>
      </c>
      <c r="E21" s="26">
        <f t="shared" si="2"/>
        <v>39398</v>
      </c>
      <c r="F21" s="23">
        <v>29079</v>
      </c>
      <c r="G21" s="23">
        <v>29079</v>
      </c>
      <c r="H21" s="30">
        <f t="shared" si="3"/>
        <v>10319</v>
      </c>
    </row>
    <row r="22" spans="2:8" x14ac:dyDescent="0.25">
      <c r="B22" s="10" t="s">
        <v>23</v>
      </c>
      <c r="C22" s="22">
        <v>0</v>
      </c>
      <c r="D22" s="22">
        <v>36417</v>
      </c>
      <c r="E22" s="26">
        <f t="shared" si="2"/>
        <v>36417</v>
      </c>
      <c r="F22" s="23">
        <v>33124</v>
      </c>
      <c r="G22" s="23">
        <v>33124</v>
      </c>
      <c r="H22" s="30">
        <f t="shared" si="3"/>
        <v>3293</v>
      </c>
    </row>
    <row r="23" spans="2:8" ht="22.8" x14ac:dyDescent="0.25">
      <c r="B23" s="10" t="s">
        <v>24</v>
      </c>
      <c r="C23" s="22">
        <v>32198</v>
      </c>
      <c r="D23" s="22">
        <v>-24000</v>
      </c>
      <c r="E23" s="26">
        <f t="shared" si="2"/>
        <v>8198</v>
      </c>
      <c r="F23" s="23">
        <v>0</v>
      </c>
      <c r="G23" s="23">
        <v>0</v>
      </c>
      <c r="H23" s="30">
        <f t="shared" si="3"/>
        <v>8198</v>
      </c>
    </row>
    <row r="24" spans="2:8" ht="22.8" x14ac:dyDescent="0.25">
      <c r="B24" s="10" t="s">
        <v>25</v>
      </c>
      <c r="C24" s="22">
        <v>122127</v>
      </c>
      <c r="D24" s="22">
        <v>-18000</v>
      </c>
      <c r="E24" s="26">
        <f t="shared" si="2"/>
        <v>104127</v>
      </c>
      <c r="F24" s="23">
        <v>48437</v>
      </c>
      <c r="G24" s="23">
        <v>48437</v>
      </c>
      <c r="H24" s="30">
        <f t="shared" si="3"/>
        <v>55690</v>
      </c>
    </row>
    <row r="25" spans="2:8" ht="23.4" customHeight="1" x14ac:dyDescent="0.25">
      <c r="B25" s="10" t="s">
        <v>26</v>
      </c>
      <c r="C25" s="22">
        <v>14718</v>
      </c>
      <c r="D25" s="22">
        <v>3000</v>
      </c>
      <c r="E25" s="26">
        <f t="shared" si="2"/>
        <v>17718</v>
      </c>
      <c r="F25" s="23">
        <v>16731</v>
      </c>
      <c r="G25" s="23">
        <v>16731</v>
      </c>
      <c r="H25" s="30">
        <f t="shared" si="3"/>
        <v>987</v>
      </c>
    </row>
    <row r="26" spans="2:8" x14ac:dyDescent="0.25">
      <c r="B26" s="10" t="s">
        <v>27</v>
      </c>
      <c r="C26" s="22">
        <v>114756</v>
      </c>
      <c r="D26" s="22">
        <v>50900</v>
      </c>
      <c r="E26" s="26">
        <f t="shared" si="2"/>
        <v>165656</v>
      </c>
      <c r="F26" s="23">
        <v>133190</v>
      </c>
      <c r="G26" s="23">
        <v>133190</v>
      </c>
      <c r="H26" s="30">
        <f t="shared" si="3"/>
        <v>32466</v>
      </c>
    </row>
    <row r="27" spans="2:8" ht="22.8" x14ac:dyDescent="0.25">
      <c r="B27" s="10" t="s">
        <v>28</v>
      </c>
      <c r="C27" s="22">
        <v>3749</v>
      </c>
      <c r="D27" s="22">
        <v>11500</v>
      </c>
      <c r="E27" s="26">
        <f t="shared" si="2"/>
        <v>15249</v>
      </c>
      <c r="F27" s="23">
        <v>11429</v>
      </c>
      <c r="G27" s="23">
        <v>11429</v>
      </c>
      <c r="H27" s="30">
        <f t="shared" si="3"/>
        <v>3820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171643</v>
      </c>
      <c r="D29" s="22">
        <v>1065</v>
      </c>
      <c r="E29" s="26">
        <f t="shared" si="2"/>
        <v>172708</v>
      </c>
      <c r="F29" s="23">
        <v>26412</v>
      </c>
      <c r="G29" s="23">
        <v>26108</v>
      </c>
      <c r="H29" s="30">
        <f t="shared" si="3"/>
        <v>146296</v>
      </c>
    </row>
    <row r="30" spans="2:8" s="9" customFormat="1" ht="24" x14ac:dyDescent="0.25">
      <c r="B30" s="12" t="s">
        <v>31</v>
      </c>
      <c r="C30" s="7">
        <f>SUM(C31:C39)</f>
        <v>792977</v>
      </c>
      <c r="D30" s="7">
        <f t="shared" ref="D30:H30" si="5">SUM(D31:D39)</f>
        <v>336463</v>
      </c>
      <c r="E30" s="25">
        <f t="shared" si="5"/>
        <v>1129440</v>
      </c>
      <c r="F30" s="7">
        <f t="shared" si="5"/>
        <v>878109</v>
      </c>
      <c r="G30" s="7">
        <f t="shared" si="5"/>
        <v>844719</v>
      </c>
      <c r="H30" s="25">
        <f t="shared" si="5"/>
        <v>251331</v>
      </c>
    </row>
    <row r="31" spans="2:8" x14ac:dyDescent="0.25">
      <c r="B31" s="10" t="s">
        <v>32</v>
      </c>
      <c r="C31" s="22">
        <v>423963</v>
      </c>
      <c r="D31" s="22">
        <v>-3800</v>
      </c>
      <c r="E31" s="26">
        <f t="shared" si="2"/>
        <v>420163</v>
      </c>
      <c r="F31" s="23">
        <v>337573</v>
      </c>
      <c r="G31" s="23">
        <v>337573</v>
      </c>
      <c r="H31" s="30">
        <f t="shared" si="3"/>
        <v>82590</v>
      </c>
    </row>
    <row r="32" spans="2:8" x14ac:dyDescent="0.25">
      <c r="B32" s="10" t="s">
        <v>33</v>
      </c>
      <c r="C32" s="22">
        <v>114600</v>
      </c>
      <c r="D32" s="22">
        <v>86150</v>
      </c>
      <c r="E32" s="26">
        <f t="shared" si="2"/>
        <v>200750</v>
      </c>
      <c r="F32" s="23">
        <v>200542</v>
      </c>
      <c r="G32" s="23">
        <v>200542</v>
      </c>
      <c r="H32" s="30">
        <f t="shared" si="3"/>
        <v>208</v>
      </c>
    </row>
    <row r="33" spans="2:8" ht="22.8" x14ac:dyDescent="0.25">
      <c r="B33" s="10" t="s">
        <v>34</v>
      </c>
      <c r="C33" s="22">
        <v>77672</v>
      </c>
      <c r="D33" s="22">
        <v>117760</v>
      </c>
      <c r="E33" s="26">
        <f t="shared" si="2"/>
        <v>195432</v>
      </c>
      <c r="F33" s="23">
        <v>165112</v>
      </c>
      <c r="G33" s="23">
        <v>131722</v>
      </c>
      <c r="H33" s="30">
        <f t="shared" si="3"/>
        <v>30320</v>
      </c>
    </row>
    <row r="34" spans="2:8" ht="24.6" customHeight="1" x14ac:dyDescent="0.25">
      <c r="B34" s="10" t="s">
        <v>35</v>
      </c>
      <c r="C34" s="22">
        <v>1378</v>
      </c>
      <c r="D34" s="22">
        <v>1000</v>
      </c>
      <c r="E34" s="26">
        <f t="shared" si="2"/>
        <v>2378</v>
      </c>
      <c r="F34" s="23">
        <v>2292</v>
      </c>
      <c r="G34" s="23">
        <v>2292</v>
      </c>
      <c r="H34" s="30">
        <f t="shared" si="3"/>
        <v>86</v>
      </c>
    </row>
    <row r="35" spans="2:8" ht="22.8" x14ac:dyDescent="0.25">
      <c r="B35" s="10" t="s">
        <v>36</v>
      </c>
      <c r="C35" s="22">
        <v>32112</v>
      </c>
      <c r="D35" s="22">
        <v>78630</v>
      </c>
      <c r="E35" s="26">
        <f t="shared" si="2"/>
        <v>110742</v>
      </c>
      <c r="F35" s="23">
        <v>92255</v>
      </c>
      <c r="G35" s="23">
        <v>92255</v>
      </c>
      <c r="H35" s="30">
        <f t="shared" si="3"/>
        <v>18487</v>
      </c>
    </row>
    <row r="36" spans="2:8" x14ac:dyDescent="0.25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56856</v>
      </c>
      <c r="D37" s="22">
        <v>31773</v>
      </c>
      <c r="E37" s="26">
        <f t="shared" si="2"/>
        <v>88629</v>
      </c>
      <c r="F37" s="23">
        <v>28908</v>
      </c>
      <c r="G37" s="23">
        <v>28908</v>
      </c>
      <c r="H37" s="30">
        <f t="shared" si="3"/>
        <v>59721</v>
      </c>
    </row>
    <row r="38" spans="2:8" x14ac:dyDescent="0.25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5">
      <c r="B39" s="10" t="s">
        <v>40</v>
      </c>
      <c r="C39" s="22">
        <v>86396</v>
      </c>
      <c r="D39" s="22">
        <v>24950</v>
      </c>
      <c r="E39" s="26">
        <f t="shared" si="2"/>
        <v>111346</v>
      </c>
      <c r="F39" s="23">
        <v>51427</v>
      </c>
      <c r="G39" s="23">
        <v>51427</v>
      </c>
      <c r="H39" s="30">
        <f t="shared" si="3"/>
        <v>59919</v>
      </c>
    </row>
    <row r="40" spans="2:8" s="9" customFormat="1" ht="25.5" customHeight="1" x14ac:dyDescent="0.25">
      <c r="B40" s="12" t="s">
        <v>41</v>
      </c>
      <c r="C40" s="7">
        <f>SUM(C41:C49)</f>
        <v>171965</v>
      </c>
      <c r="D40" s="7">
        <f t="shared" ref="D40:H40" si="6">SUM(D41:D49)</f>
        <v>-18000</v>
      </c>
      <c r="E40" s="25">
        <f t="shared" si="6"/>
        <v>153965</v>
      </c>
      <c r="F40" s="7">
        <f t="shared" si="6"/>
        <v>102937</v>
      </c>
      <c r="G40" s="7">
        <f t="shared" si="6"/>
        <v>102937</v>
      </c>
      <c r="H40" s="25">
        <f t="shared" si="6"/>
        <v>51028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169456</v>
      </c>
      <c r="D42" s="22">
        <v>-18000</v>
      </c>
      <c r="E42" s="26">
        <f t="shared" si="2"/>
        <v>151456</v>
      </c>
      <c r="F42" s="23">
        <v>102937</v>
      </c>
      <c r="G42" s="23">
        <v>102937</v>
      </c>
      <c r="H42" s="30">
        <f t="shared" si="3"/>
        <v>48519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2509</v>
      </c>
      <c r="D44" s="22">
        <v>0</v>
      </c>
      <c r="E44" s="26">
        <f t="shared" si="2"/>
        <v>2509</v>
      </c>
      <c r="F44" s="23">
        <v>0</v>
      </c>
      <c r="G44" s="23">
        <v>0</v>
      </c>
      <c r="H44" s="30">
        <f t="shared" si="3"/>
        <v>2509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488232</v>
      </c>
      <c r="D50" s="7">
        <f t="shared" ref="D50:H50" si="7">SUM(D51:D59)</f>
        <v>1575792</v>
      </c>
      <c r="E50" s="25">
        <f t="shared" si="7"/>
        <v>2064024</v>
      </c>
      <c r="F50" s="7">
        <f t="shared" si="7"/>
        <v>68473</v>
      </c>
      <c r="G50" s="7">
        <f t="shared" si="7"/>
        <v>68474</v>
      </c>
      <c r="H50" s="25">
        <f t="shared" si="7"/>
        <v>1995551</v>
      </c>
    </row>
    <row r="51" spans="2:8" x14ac:dyDescent="0.25">
      <c r="B51" s="10" t="s">
        <v>52</v>
      </c>
      <c r="C51" s="22">
        <v>0</v>
      </c>
      <c r="D51" s="22">
        <v>8800</v>
      </c>
      <c r="E51" s="26">
        <f t="shared" si="2"/>
        <v>8800</v>
      </c>
      <c r="F51" s="23">
        <v>6514</v>
      </c>
      <c r="G51" s="23">
        <v>6514</v>
      </c>
      <c r="H51" s="30">
        <f t="shared" si="3"/>
        <v>2286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120000</v>
      </c>
      <c r="D54" s="22">
        <v>-113100</v>
      </c>
      <c r="E54" s="26">
        <f t="shared" si="2"/>
        <v>6900</v>
      </c>
      <c r="F54" s="23">
        <v>0</v>
      </c>
      <c r="G54" s="23">
        <v>0</v>
      </c>
      <c r="H54" s="30">
        <f t="shared" si="3"/>
        <v>6900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100000</v>
      </c>
      <c r="D56" s="22">
        <v>1886092</v>
      </c>
      <c r="E56" s="26">
        <f t="shared" si="2"/>
        <v>1986092</v>
      </c>
      <c r="F56" s="23">
        <v>3089</v>
      </c>
      <c r="G56" s="23">
        <v>3090</v>
      </c>
      <c r="H56" s="30">
        <f t="shared" si="3"/>
        <v>1983003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206232</v>
      </c>
      <c r="D58" s="22">
        <v>-206000</v>
      </c>
      <c r="E58" s="26">
        <f t="shared" si="2"/>
        <v>232</v>
      </c>
      <c r="F58" s="23">
        <v>0</v>
      </c>
      <c r="G58" s="23">
        <v>0</v>
      </c>
      <c r="H58" s="30">
        <f t="shared" si="3"/>
        <v>232</v>
      </c>
    </row>
    <row r="59" spans="2:8" x14ac:dyDescent="0.25">
      <c r="B59" s="10" t="s">
        <v>60</v>
      </c>
      <c r="C59" s="22">
        <v>62000</v>
      </c>
      <c r="D59" s="22">
        <v>0</v>
      </c>
      <c r="E59" s="26">
        <f t="shared" si="2"/>
        <v>62000</v>
      </c>
      <c r="F59" s="23">
        <v>58870</v>
      </c>
      <c r="G59" s="23">
        <v>58870</v>
      </c>
      <c r="H59" s="30">
        <f t="shared" si="3"/>
        <v>3130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191034</v>
      </c>
      <c r="E85" s="27">
        <f t="shared" si="14"/>
        <v>191034</v>
      </c>
      <c r="F85" s="15">
        <f t="shared" si="14"/>
        <v>138762</v>
      </c>
      <c r="G85" s="15">
        <f t="shared" si="14"/>
        <v>138762</v>
      </c>
      <c r="H85" s="27">
        <f t="shared" si="14"/>
        <v>52272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149324</v>
      </c>
      <c r="E94" s="25">
        <f t="shared" si="18"/>
        <v>149324</v>
      </c>
      <c r="F94" s="7">
        <f t="shared" si="18"/>
        <v>138762</v>
      </c>
      <c r="G94" s="7">
        <f t="shared" si="18"/>
        <v>138762</v>
      </c>
      <c r="H94" s="25">
        <f t="shared" si="18"/>
        <v>10562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33798</v>
      </c>
      <c r="E98" s="26">
        <f t="shared" si="17"/>
        <v>33798</v>
      </c>
      <c r="F98" s="23">
        <v>23236</v>
      </c>
      <c r="G98" s="23">
        <v>23236</v>
      </c>
      <c r="H98" s="30">
        <f t="shared" si="16"/>
        <v>10562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115526</v>
      </c>
      <c r="E103" s="26">
        <f t="shared" si="17"/>
        <v>115526</v>
      </c>
      <c r="F103" s="23">
        <v>115526</v>
      </c>
      <c r="G103" s="23">
        <v>115526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41710</v>
      </c>
      <c r="E124" s="25">
        <f t="shared" si="21"/>
        <v>41710</v>
      </c>
      <c r="F124" s="7">
        <f t="shared" si="21"/>
        <v>0</v>
      </c>
      <c r="G124" s="7">
        <f t="shared" si="21"/>
        <v>0</v>
      </c>
      <c r="H124" s="25">
        <f t="shared" si="21"/>
        <v>41710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41710</v>
      </c>
      <c r="E132" s="26">
        <f t="shared" si="17"/>
        <v>41710</v>
      </c>
      <c r="F132" s="23">
        <v>0</v>
      </c>
      <c r="G132" s="22">
        <v>0</v>
      </c>
      <c r="H132" s="30">
        <f t="shared" si="16"/>
        <v>41710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2750668</v>
      </c>
      <c r="D160" s="21">
        <f t="shared" ref="D160:G160" si="28">SUM(D10,D85)</f>
        <v>2159306</v>
      </c>
      <c r="E160" s="28">
        <f>SUM(E10,E85)</f>
        <v>4909974</v>
      </c>
      <c r="F160" s="21">
        <f t="shared" si="28"/>
        <v>2166295</v>
      </c>
      <c r="G160" s="21">
        <f t="shared" si="28"/>
        <v>2132602</v>
      </c>
      <c r="H160" s="28">
        <f>SUM(H10,H85)</f>
        <v>2743679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2020-01-08T21:14:59Z</dcterms:created>
  <dcterms:modified xsi:type="dcterms:W3CDTF">2024-02-01T22:16:06Z</dcterms:modified>
</cp:coreProperties>
</file>