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A0B2C954-ABA3-41F0-A030-2F082EAE28B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285" yWindow="165" windowWidth="14910" windowHeight="1560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85" i="1" l="1"/>
  <c r="G85" i="1"/>
  <c r="F10" i="1"/>
  <c r="F160" i="1" s="1"/>
  <c r="G10" i="1"/>
  <c r="G160" i="1" s="1"/>
  <c r="C10" i="1"/>
  <c r="C160" i="1" s="1"/>
  <c r="D85" i="1"/>
  <c r="D10" i="1"/>
  <c r="H85" i="1"/>
  <c r="H10" i="1"/>
  <c r="H160" i="1" s="1"/>
  <c r="E85" i="1"/>
  <c r="E10" i="1"/>
  <c r="E160" i="1" s="1"/>
  <c r="D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<sst xmlns="http://schemas.openxmlformats.org/spreadsheetml/2006/main" count="163" uniqueCount="90">
  <si>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</si>
  <si>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</si>
  <si>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</si>
  <si>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</si>
  <si>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</si>
  <si>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</si>
  <si>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</si>
  <si>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</si>
  <si>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</si>
  <si>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</si>
  <si>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</si>
  <si>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</si>
  <si>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</si>
  <si>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</si>
  <si>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</si>
  <si>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</si>
  <si>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</si>
  <si>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</si>
  <si>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</si>
  <si>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</si>
  <si>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</si>
  <si>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</si>
  <si>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</si>
  <si>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</si>
  <si>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</si>
  <si>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</si>
  <si>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</si>
  <si>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</si>
  <si>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</si>
  <si>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</si>
  <si>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</si>
  <si>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</si>
  <si>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</si>
  <si>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</si>
  <si>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</si>
  <si>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</si>
  <si>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</si>
  <si>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</si>
  <si>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</si>
  <si>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</si>
  <si>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</si>
  <si>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</si>
  <si>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</si>
  <si>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</si>
  <si>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</si>
  <si>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</si>
  <si>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</si>
  <si>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</si>
  <si>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</si>
  <si>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</si>
  <si>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</si>
  <si>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</si>
  <si>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</si>
  <si>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</si>
  <si>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</si>
  <si>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</si>
  <si>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</si>
  <si>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</si>
  <si>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</si>
  <si>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</si>
  <si>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</si>
  <si>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</si>
  <si>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</si>
  <si>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</si>
  <si>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</si>
  <si>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</si>
  <si>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</si>
  <si>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</si>
  <si>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</si>
  <si>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</si>
  <si>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</si>
  <si>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</si>
  <si>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</si>
  <si>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</si>
  <si>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</si>
  <si>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</si>
  <si>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</si>
  <si>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</si>
  <si>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</si>
  <si>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</si>
  <si>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</si>
  <si>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</si>
  <si>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</si>
  <si>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</si>
  <si>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</si>
  <si>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</si>
  <si>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</si>
  <si>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</si>
  <si>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Nombre del Ente Público (a) JUNTA RURAL DE AGUA Y SANEAMIENTO DE LÓPEZ MATEOS, GRO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</si>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</sst>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 2" xfId="2" xr:uid="{C429AC0F-BC13-4580-A17B-7E78491067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8" zoomScaleNormal="98" workbookViewId="0">
      <selection activeCell="D58" sqref="D5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6865872.1399999997</v>
      </c>
      <c r="D10" s="8">
        <f>SUM(D12,D20,D30,D40,D50,D60,D64,D73,D77)</f>
        <v>365437.66999999993</v>
      </c>
      <c r="E10" s="24">
        <f t="shared" ref="E10:H10" si="0">SUM(E12,E20,E30,E40,E50,E60,E64,E73,E77)</f>
        <v>7231309.8099999996</v>
      </c>
      <c r="F10" s="8">
        <f t="shared" si="0"/>
        <v>6252187.3700000001</v>
      </c>
      <c r="G10" s="8">
        <f t="shared" si="0"/>
        <v>6276159.96</v>
      </c>
      <c r="H10" s="24">
        <f t="shared" si="0"/>
        <v>979122.43999999971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1771404.9499999997</v>
      </c>
      <c r="D12" s="7">
        <f>SUM(D13:D19)</f>
        <v>343663.17</v>
      </c>
      <c r="E12" s="25">
        <f t="shared" ref="E12:H12" si="1">SUM(E13:E19)</f>
        <v>2115068.12</v>
      </c>
      <c r="F12" s="7">
        <f t="shared" si="1"/>
        <v>2110897.8200000003</v>
      </c>
      <c r="G12" s="7">
        <f t="shared" si="1"/>
        <v>2123419.2200000002</v>
      </c>
      <c r="H12" s="25">
        <f t="shared" si="1"/>
        <v>4170.299999999781</v>
      </c>
    </row>
    <row r="13" spans="2:9" ht="24" x14ac:dyDescent="0.2">
      <c r="B13" s="10" t="s">
        <v>14</v>
      </c>
      <c r="C13" s="23">
        <v>1145040.4099999999</v>
      </c>
      <c r="D13" s="22">
        <v>160755.89000000001</v>
      </c>
      <c r="E13" s="26">
        <f>SUM(C13:D13)</f>
        <v>1305796.2999999998</v>
      </c>
      <c r="F13" s="23">
        <v>1305546.3</v>
      </c>
      <c r="G13" s="23">
        <v>1305546.3</v>
      </c>
      <c r="H13" s="30">
        <f>SUM(E13-F13)</f>
        <v>249.99999999976717</v>
      </c>
    </row>
    <row r="14" spans="2:9" ht="22.9" customHeight="1" x14ac:dyDescent="0.2">
      <c r="B14" s="10" t="s">
        <v>15</v>
      </c>
      <c r="C14" s="23">
        <v>5533.95</v>
      </c>
      <c r="D14" s="22">
        <v>25156.62</v>
      </c>
      <c r="E14" s="26">
        <f t="shared" ref="E14:E79" si="2">SUM(C14:D14)</f>
        <v>30690.57</v>
      </c>
      <c r="F14" s="23">
        <v>27730.41</v>
      </c>
      <c r="G14" s="23">
        <v>27730.41</v>
      </c>
      <c r="H14" s="30">
        <f t="shared" ref="H14:H79" si="3">SUM(E14-F14)</f>
        <v>2960.16</v>
      </c>
    </row>
    <row r="15" spans="2:9" x14ac:dyDescent="0.2">
      <c r="B15" s="10" t="s">
        <v>16</v>
      </c>
      <c r="C15" s="23">
        <v>359301.93</v>
      </c>
      <c r="D15" s="22">
        <v>112062.6</v>
      </c>
      <c r="E15" s="26">
        <f t="shared" si="2"/>
        <v>471364.53</v>
      </c>
      <c r="F15" s="23">
        <v>470404.39</v>
      </c>
      <c r="G15" s="23">
        <v>470404.39</v>
      </c>
      <c r="H15" s="30">
        <f t="shared" si="3"/>
        <v>960.14000000001397</v>
      </c>
    </row>
    <row r="16" spans="2:9" x14ac:dyDescent="0.2">
      <c r="B16" s="10" t="s">
        <v>17</v>
      </c>
      <c r="C16" s="23">
        <v>183231.98</v>
      </c>
      <c r="D16" s="22">
        <v>30386.31</v>
      </c>
      <c r="E16" s="26">
        <f t="shared" si="2"/>
        <v>213618.29</v>
      </c>
      <c r="F16" s="23">
        <v>213618.29</v>
      </c>
      <c r="G16" s="23">
        <v>213618.29</v>
      </c>
      <c r="H16" s="30">
        <f t="shared" si="3"/>
        <v>0</v>
      </c>
    </row>
    <row r="17" spans="2:8" x14ac:dyDescent="0.2">
      <c r="B17" s="10" t="s">
        <v>18</v>
      </c>
      <c r="C17" s="23">
        <v>78296.679999999993</v>
      </c>
      <c r="D17" s="22">
        <v>15301.75</v>
      </c>
      <c r="E17" s="26">
        <f t="shared" si="2"/>
        <v>93598.43</v>
      </c>
      <c r="F17" s="23">
        <v>93598.43</v>
      </c>
      <c r="G17" s="23">
        <v>106119.83</v>
      </c>
      <c r="H17" s="30">
        <f t="shared" si="3"/>
        <v>0</v>
      </c>
    </row>
    <row r="18" spans="2:8" x14ac:dyDescent="0.2">
      <c r="B18" s="10" t="s">
        <v>19</v>
      </c>
      <c r="C18" s="23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3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1360059.95</v>
      </c>
      <c r="D20" s="7">
        <f t="shared" ref="D20:H20" si="4">SUM(D21:D29)</f>
        <v>-279317.32000000007</v>
      </c>
      <c r="E20" s="25">
        <f t="shared" si="4"/>
        <v>1080742.6299999999</v>
      </c>
      <c r="F20" s="7">
        <f t="shared" si="4"/>
        <v>899869.14</v>
      </c>
      <c r="G20" s="7">
        <f t="shared" si="4"/>
        <v>905514.06</v>
      </c>
      <c r="H20" s="25">
        <f t="shared" si="4"/>
        <v>180873.48999999993</v>
      </c>
    </row>
    <row r="21" spans="2:8" ht="24" x14ac:dyDescent="0.2">
      <c r="B21" s="10" t="s">
        <v>22</v>
      </c>
      <c r="C21" s="23">
        <v>223970.89</v>
      </c>
      <c r="D21" s="22">
        <v>-160904.76999999999</v>
      </c>
      <c r="E21" s="26">
        <f t="shared" si="2"/>
        <v>63066.120000000024</v>
      </c>
      <c r="F21" s="23">
        <v>49841.78</v>
      </c>
      <c r="G21" s="23">
        <v>49977.78</v>
      </c>
      <c r="H21" s="30">
        <f t="shared" si="3"/>
        <v>13224.340000000026</v>
      </c>
    </row>
    <row r="22" spans="2:8" x14ac:dyDescent="0.2">
      <c r="B22" s="10" t="s">
        <v>23</v>
      </c>
      <c r="C22" s="23">
        <v>1624.98</v>
      </c>
      <c r="D22" s="22">
        <v>30000</v>
      </c>
      <c r="E22" s="26">
        <f t="shared" si="2"/>
        <v>31624.98</v>
      </c>
      <c r="F22" s="23">
        <v>28285.82</v>
      </c>
      <c r="G22" s="23">
        <v>29932.69</v>
      </c>
      <c r="H22" s="30">
        <f t="shared" si="3"/>
        <v>3339.16</v>
      </c>
    </row>
    <row r="23" spans="2:8" ht="24" x14ac:dyDescent="0.2">
      <c r="B23" s="10" t="s">
        <v>24</v>
      </c>
      <c r="C23" s="23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3">
        <v>69095.740000000005</v>
      </c>
      <c r="D24" s="22">
        <v>252428.36</v>
      </c>
      <c r="E24" s="26">
        <f t="shared" si="2"/>
        <v>321524.09999999998</v>
      </c>
      <c r="F24" s="23">
        <v>289096.75</v>
      </c>
      <c r="G24" s="23">
        <v>289498.40000000002</v>
      </c>
      <c r="H24" s="30">
        <f t="shared" si="3"/>
        <v>32427.349999999977</v>
      </c>
    </row>
    <row r="25" spans="2:8" ht="23.45" customHeight="1" x14ac:dyDescent="0.2">
      <c r="B25" s="10" t="s">
        <v>26</v>
      </c>
      <c r="C25" s="23">
        <v>7382.21</v>
      </c>
      <c r="D25" s="22">
        <v>7850.39</v>
      </c>
      <c r="E25" s="26">
        <f t="shared" si="2"/>
        <v>15232.6</v>
      </c>
      <c r="F25" s="23">
        <v>11584.3</v>
      </c>
      <c r="G25" s="23">
        <v>11584.3</v>
      </c>
      <c r="H25" s="30">
        <f t="shared" si="3"/>
        <v>3648.3000000000011</v>
      </c>
    </row>
    <row r="26" spans="2:8" x14ac:dyDescent="0.2">
      <c r="B26" s="10" t="s">
        <v>27</v>
      </c>
      <c r="C26" s="23">
        <v>198866.98</v>
      </c>
      <c r="D26" s="22">
        <v>77000</v>
      </c>
      <c r="E26" s="26">
        <f t="shared" si="2"/>
        <v>275866.98</v>
      </c>
      <c r="F26" s="23">
        <v>269837.17</v>
      </c>
      <c r="G26" s="23">
        <v>273297.57</v>
      </c>
      <c r="H26" s="30">
        <f t="shared" si="3"/>
        <v>6029.8099999999977</v>
      </c>
    </row>
    <row r="27" spans="2:8" ht="24" x14ac:dyDescent="0.2">
      <c r="B27" s="10" t="s">
        <v>28</v>
      </c>
      <c r="C27" s="23">
        <v>45859.45</v>
      </c>
      <c r="D27" s="22">
        <v>-9751.65</v>
      </c>
      <c r="E27" s="26">
        <f t="shared" si="2"/>
        <v>36107.799999999996</v>
      </c>
      <c r="F27" s="23">
        <v>7565.55</v>
      </c>
      <c r="G27" s="23">
        <v>7565.55</v>
      </c>
      <c r="H27" s="30">
        <f t="shared" si="3"/>
        <v>28542.249999999996</v>
      </c>
    </row>
    <row r="28" spans="2:8" ht="12" customHeight="1" x14ac:dyDescent="0.2">
      <c r="B28" s="10" t="s">
        <v>29</v>
      </c>
      <c r="C28" s="23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3">
        <v>813259.7</v>
      </c>
      <c r="D29" s="22">
        <v>-475939.65</v>
      </c>
      <c r="E29" s="26">
        <f t="shared" si="2"/>
        <v>337320.04999999993</v>
      </c>
      <c r="F29" s="23">
        <v>243657.77</v>
      </c>
      <c r="G29" s="23">
        <v>243657.77</v>
      </c>
      <c r="H29" s="30">
        <f t="shared" si="3"/>
        <v>93662.279999999941</v>
      </c>
    </row>
    <row r="30" spans="2:8" s="9" customFormat="1" ht="24" x14ac:dyDescent="0.2">
      <c r="B30" s="12" t="s">
        <v>31</v>
      </c>
      <c r="C30" s="7">
        <f>SUM(C31:C39)</f>
        <v>2168305.25</v>
      </c>
      <c r="D30" s="7">
        <f t="shared" ref="D30:H30" si="5">SUM(D31:D39)</f>
        <v>-287643.31999999995</v>
      </c>
      <c r="E30" s="25">
        <f t="shared" si="5"/>
        <v>1880661.9300000002</v>
      </c>
      <c r="F30" s="7">
        <f t="shared" si="5"/>
        <v>1796923.2999999998</v>
      </c>
      <c r="G30" s="7">
        <f t="shared" si="5"/>
        <v>1802729.5699999998</v>
      </c>
      <c r="H30" s="25">
        <f t="shared" si="5"/>
        <v>83738.630000000179</v>
      </c>
    </row>
    <row r="31" spans="2:8" x14ac:dyDescent="0.2">
      <c r="B31" s="10" t="s">
        <v>32</v>
      </c>
      <c r="C31" s="23">
        <v>1235597.51</v>
      </c>
      <c r="D31" s="22">
        <v>975.82</v>
      </c>
      <c r="E31" s="26">
        <f t="shared" si="2"/>
        <v>1236573.33</v>
      </c>
      <c r="F31" s="23">
        <v>1190024.1599999999</v>
      </c>
      <c r="G31" s="23">
        <v>1203793.43</v>
      </c>
      <c r="H31" s="30">
        <f t="shared" si="3"/>
        <v>46549.170000000158</v>
      </c>
    </row>
    <row r="32" spans="2:8" x14ac:dyDescent="0.2">
      <c r="B32" s="10" t="s">
        <v>33</v>
      </c>
      <c r="C32" s="23">
        <v>372457.5</v>
      </c>
      <c r="D32" s="22">
        <v>-372457.5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3">
        <v>188735.81</v>
      </c>
      <c r="D33" s="22">
        <v>83601.100000000006</v>
      </c>
      <c r="E33" s="26">
        <f t="shared" si="2"/>
        <v>272336.91000000003</v>
      </c>
      <c r="F33" s="23">
        <v>272336.90999999997</v>
      </c>
      <c r="G33" s="23">
        <v>260336.91</v>
      </c>
      <c r="H33" s="30">
        <f t="shared" si="3"/>
        <v>5.8207660913467407E-11</v>
      </c>
    </row>
    <row r="34" spans="2:8" ht="24.6" customHeight="1" x14ac:dyDescent="0.2">
      <c r="B34" s="10" t="s">
        <v>35</v>
      </c>
      <c r="C34" s="23">
        <v>16583.52</v>
      </c>
      <c r="D34" s="22">
        <v>81697.84</v>
      </c>
      <c r="E34" s="26">
        <f t="shared" si="2"/>
        <v>98281.36</v>
      </c>
      <c r="F34" s="23">
        <v>92656.56</v>
      </c>
      <c r="G34" s="23">
        <v>92656.56</v>
      </c>
      <c r="H34" s="30">
        <f t="shared" si="3"/>
        <v>5624.8000000000029</v>
      </c>
    </row>
    <row r="35" spans="2:8" ht="24" x14ac:dyDescent="0.2">
      <c r="B35" s="10" t="s">
        <v>36</v>
      </c>
      <c r="C35" s="23">
        <v>305520.03999999998</v>
      </c>
      <c r="D35" s="22">
        <v>-79175.83</v>
      </c>
      <c r="E35" s="26">
        <f t="shared" si="2"/>
        <v>226344.20999999996</v>
      </c>
      <c r="F35" s="23">
        <v>198023.59</v>
      </c>
      <c r="G35" s="23">
        <v>200523.59</v>
      </c>
      <c r="H35" s="30">
        <f t="shared" si="3"/>
        <v>28320.619999999966</v>
      </c>
    </row>
    <row r="36" spans="2:8" ht="24" x14ac:dyDescent="0.2">
      <c r="B36" s="10" t="s">
        <v>37</v>
      </c>
      <c r="C36" s="23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3">
        <v>40203.18</v>
      </c>
      <c r="D37" s="22">
        <v>-30456.240000000002</v>
      </c>
      <c r="E37" s="26">
        <f t="shared" si="2"/>
        <v>9746.9399999999987</v>
      </c>
      <c r="F37" s="23">
        <v>9746.94</v>
      </c>
      <c r="G37" s="23">
        <v>11283.94</v>
      </c>
      <c r="H37" s="30">
        <f t="shared" si="3"/>
        <v>-1.8189894035458565E-12</v>
      </c>
    </row>
    <row r="38" spans="2:8" x14ac:dyDescent="0.2">
      <c r="B38" s="10" t="s">
        <v>39</v>
      </c>
      <c r="C38" s="23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3">
        <v>9207.69</v>
      </c>
      <c r="D39" s="22">
        <v>28171.49</v>
      </c>
      <c r="E39" s="26">
        <f t="shared" si="2"/>
        <v>37379.18</v>
      </c>
      <c r="F39" s="23">
        <v>34135.14</v>
      </c>
      <c r="G39" s="23">
        <v>34135.14</v>
      </c>
      <c r="H39" s="30">
        <f t="shared" si="3"/>
        <v>3244.0400000000009</v>
      </c>
    </row>
    <row r="40" spans="2:8" s="9" customFormat="1" ht="25.5" customHeight="1" x14ac:dyDescent="0.2">
      <c r="B40" s="12" t="s">
        <v>41</v>
      </c>
      <c r="C40" s="7">
        <f>SUM(C41:C49)</f>
        <v>647745.12</v>
      </c>
      <c r="D40" s="7">
        <f t="shared" ref="D40:H40" si="6">SUM(D41:D49)</f>
        <v>206588.28</v>
      </c>
      <c r="E40" s="25">
        <f t="shared" si="6"/>
        <v>854333.39999999991</v>
      </c>
      <c r="F40" s="7">
        <f t="shared" si="6"/>
        <v>796085.45000000007</v>
      </c>
      <c r="G40" s="7">
        <f t="shared" si="6"/>
        <v>796085.45000000007</v>
      </c>
      <c r="H40" s="25">
        <f t="shared" si="6"/>
        <v>58247.94999999991</v>
      </c>
    </row>
    <row r="41" spans="2:8" ht="24" x14ac:dyDescent="0.2">
      <c r="B41" s="10" t="s">
        <v>42</v>
      </c>
      <c r="C41" s="23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3">
        <v>451326.71999999997</v>
      </c>
      <c r="D42" s="22">
        <v>96520.33</v>
      </c>
      <c r="E42" s="26">
        <f t="shared" si="2"/>
        <v>547847.04999999993</v>
      </c>
      <c r="F42" s="23">
        <v>547847.05000000005</v>
      </c>
      <c r="G42" s="23">
        <v>547847.05000000005</v>
      </c>
      <c r="H42" s="30">
        <f t="shared" si="3"/>
        <v>-1.1641532182693481E-10</v>
      </c>
    </row>
    <row r="43" spans="2:8" x14ac:dyDescent="0.2">
      <c r="B43" s="10" t="s">
        <v>44</v>
      </c>
      <c r="C43" s="23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3">
        <v>10017.02</v>
      </c>
      <c r="D44" s="22">
        <v>0</v>
      </c>
      <c r="E44" s="26">
        <f t="shared" si="2"/>
        <v>10017.02</v>
      </c>
      <c r="F44" s="23">
        <v>6000</v>
      </c>
      <c r="G44" s="23">
        <v>6000</v>
      </c>
      <c r="H44" s="30">
        <f t="shared" si="3"/>
        <v>4017.0200000000004</v>
      </c>
    </row>
    <row r="45" spans="2:8" x14ac:dyDescent="0.2">
      <c r="B45" s="10" t="s">
        <v>46</v>
      </c>
      <c r="C45" s="23">
        <v>186401.38</v>
      </c>
      <c r="D45" s="22">
        <v>-0.05</v>
      </c>
      <c r="E45" s="26">
        <f t="shared" si="2"/>
        <v>186401.33000000002</v>
      </c>
      <c r="F45" s="23">
        <v>132170.4</v>
      </c>
      <c r="G45" s="23">
        <v>132170.4</v>
      </c>
      <c r="H45" s="30">
        <f t="shared" si="3"/>
        <v>54230.930000000022</v>
      </c>
    </row>
    <row r="46" spans="2:8" ht="24" x14ac:dyDescent="0.2">
      <c r="B46" s="10" t="s">
        <v>47</v>
      </c>
      <c r="C46" s="23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3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3">
        <v>0</v>
      </c>
      <c r="D48" s="22">
        <v>110068</v>
      </c>
      <c r="E48" s="26">
        <f t="shared" si="2"/>
        <v>110068</v>
      </c>
      <c r="F48" s="23">
        <v>110068</v>
      </c>
      <c r="G48" s="23">
        <v>110068</v>
      </c>
      <c r="H48" s="30">
        <f t="shared" si="3"/>
        <v>0</v>
      </c>
    </row>
    <row r="49" spans="2:8" x14ac:dyDescent="0.2">
      <c r="B49" s="10" t="s">
        <v>50</v>
      </c>
      <c r="C49" s="23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918356.87</v>
      </c>
      <c r="D50" s="7">
        <f t="shared" ref="D50:H50" si="7">SUM(D51:D59)</f>
        <v>382146.86</v>
      </c>
      <c r="E50" s="25">
        <f t="shared" si="7"/>
        <v>1300503.7299999997</v>
      </c>
      <c r="F50" s="7">
        <f t="shared" si="7"/>
        <v>648411.66</v>
      </c>
      <c r="G50" s="7">
        <f t="shared" si="7"/>
        <v>648411.66</v>
      </c>
      <c r="H50" s="25">
        <f t="shared" si="7"/>
        <v>652092.06999999983</v>
      </c>
    </row>
    <row r="51" spans="2:8" x14ac:dyDescent="0.2">
      <c r="B51" s="10" t="s">
        <v>52</v>
      </c>
      <c r="C51" s="23">
        <v>0</v>
      </c>
      <c r="D51" s="22">
        <v>42241.39</v>
      </c>
      <c r="E51" s="26">
        <f t="shared" si="2"/>
        <v>42241.39</v>
      </c>
      <c r="F51" s="23">
        <v>42241.39</v>
      </c>
      <c r="G51" s="23">
        <v>42241.39</v>
      </c>
      <c r="H51" s="30">
        <f t="shared" si="3"/>
        <v>0</v>
      </c>
    </row>
    <row r="52" spans="2:8" x14ac:dyDescent="0.2">
      <c r="B52" s="10" t="s">
        <v>53</v>
      </c>
      <c r="C52" s="23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3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3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3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3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3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3">
        <v>918356.87</v>
      </c>
      <c r="D58" s="22">
        <v>339905.47</v>
      </c>
      <c r="E58" s="26">
        <f t="shared" si="2"/>
        <v>1258262.3399999999</v>
      </c>
      <c r="F58" s="23">
        <v>606170.27</v>
      </c>
      <c r="G58" s="23">
        <v>606170.27</v>
      </c>
      <c r="H58" s="30">
        <f t="shared" si="3"/>
        <v>652092.06999999983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6865872.1399999997</v>
      </c>
      <c r="D160" s="21">
        <f t="shared" ref="D160:G160" si="28">SUM(D10,D85)</f>
        <v>365437.66999999993</v>
      </c>
      <c r="E160" s="28">
        <f>SUM(E10,E85)</f>
        <v>7231309.8099999996</v>
      </c>
      <c r="F160" s="21">
        <f t="shared" si="28"/>
        <v>6252187.3700000001</v>
      </c>
      <c r="G160" s="21">
        <f t="shared" si="28"/>
        <v>6276159.96</v>
      </c>
      <c r="H160" s="28">
        <f>SUM(H10,H85)</f>
        <v>979122.43999999971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2023-05-31T17:05:26Z</cp:lastPrinted>
  <dcterms:created xsi:type="dcterms:W3CDTF">2020-01-08T21:14:59Z</dcterms:created>
  <dcterms:modified xsi:type="dcterms:W3CDTF">2024-01-12T17:31:00Z</dcterms:modified>
</cp:coreProperties>
</file>