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0" yWindow="0" windowWidth="20490" windowHeight="7065"/>
  </bookViews>
  <sheets>
    <sheet name="EAEPED_OG" sheetId="1" r:id="rId1"/>
  </sheets>
  <definedNames>
    <definedName name="_xlnm.Print_Area" localSheetId="0">EAEPED_OG!$A$1:$I$168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85" i="1" l="1"/>
  <c r="F85" i="1"/>
  <c r="D10" i="1"/>
  <c r="G85" i="1"/>
  <c r="D85" i="1"/>
  <c r="H85" i="1"/>
  <c r="G10" i="1"/>
  <c r="F10" i="1"/>
  <c r="C10" i="1"/>
  <c r="C160" i="1" s="1"/>
  <c r="H10" i="1"/>
  <c r="E85" i="1"/>
  <c r="E10" i="1"/>
  <c r="H160" i="1" l="1"/>
  <c r="F160" i="1"/>
  <c r="E160" i="1"/>
  <c r="G160" i="1"/>
  <c r="D160" i="1"/>
</calcChain>
</file>

<file path=xl/sharedStrings.xml><?xml version="1.0" encoding="utf-8"?>
<sst xmlns="http://schemas.openxmlformats.org/spreadsheetml/2006/main" count="168" uniqueCount="95">
  <si>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</si>
  <si>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</si>
  <si>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</si>
  <si>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</si>
  <si>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</si>
  <si>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</si>
  <si>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</si>
  <si>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</si>
  <si>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</si>
  <si>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</si>
  <si>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</si>
  <si>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</si>
  <si>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</si>
  <si>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</si>
  <si>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</si>
  <si>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</si>
  <si>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</si>
  <si>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</si>
  <si>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</si>
  <si>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</si>
  <si>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</si>
  <si>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</si>
  <si>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</si>
  <si>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</si>
  <si>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</si>
  <si>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</si>
  <si>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</si>
  <si>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</si>
  <si>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</si>
  <si>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</si>
  <si>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</si>
  <si>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</si>
  <si>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</si>
  <si>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</si>
  <si>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</si>
  <si>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</si>
  <si>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</si>
  <si>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</si>
  <si>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</si>
  <si>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</si>
  <si>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</si>
  <si>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</si>
  <si>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</si>
  <si>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</si>
  <si>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</si>
  <si>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</si>
  <si>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</si>
  <si>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</si>
  <si>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</si>
  <si>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</si>
  <si>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</si>
  <si>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</si>
  <si>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</si>
  <si>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</si>
  <si>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</si>
  <si>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</si>
  <si>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</si>
  <si>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</si>
  <si>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</si>
  <si>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</si>
  <si>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</si>
  <si>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</si>
  <si>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</si>
  <si>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</si>
  <si>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</si>
  <si>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</si>
  <si>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</si>
  <si>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</si>
  <si>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</si>
  <si>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</si>
  <si>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</si>
  <si>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</si>
  <si>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</si>
  <si>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</si>
  <si>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</si>
  <si>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</si>
  <si>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</si>
  <si>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</si>
  <si>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</si>
  <si>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</si>
  <si>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</si>
  <si>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</si>
  <si>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</si>
  <si>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</si>
  <si>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</si>
  <si>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</si>
  <si>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</si>
  <si>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</si>
  <si>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de Congregacion Ortiz</t>
  </si>
  <si>
    <t>Del 01 de enero al 31 de diciembre de 2023</t>
  </si>
  <si>
    <t>C. Ruth Elizabeth Flores Sanchez</t>
  </si>
  <si>
    <t>Director Ejecutivo</t>
  </si>
  <si>
    <t>Ing. Aldo Mar Sigala Serrano</t>
  </si>
  <si>
    <t xml:space="preserve">         Director Financiero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</si>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</sst>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55" zoomScale="90" zoomScaleNormal="90" workbookViewId="0">
      <selection activeCell="C171" sqref="C171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2184677</v>
      </c>
      <c r="D10" s="8">
        <f>SUM(D12,D20,D30,D40,D50,D60,D64,D73,D77)</f>
        <v>50</v>
      </c>
      <c r="E10" s="24">
        <f t="shared" ref="E10:H10" si="0">SUM(E12,E20,E30,E40,E50,E60,E64,E73,E77)</f>
        <v>2184727</v>
      </c>
      <c r="F10" s="8">
        <f t="shared" si="0"/>
        <v>2015397</v>
      </c>
      <c r="G10" s="8">
        <f t="shared" si="0"/>
        <v>1975845</v>
      </c>
      <c r="H10" s="24">
        <f t="shared" si="0"/>
        <v>169330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873898</v>
      </c>
      <c r="D12" s="7">
        <f>SUM(D13:D19)</f>
        <v>140147</v>
      </c>
      <c r="E12" s="25">
        <f t="shared" ref="E12:H12" si="1">SUM(E13:E19)</f>
        <v>1014045</v>
      </c>
      <c r="F12" s="7">
        <f t="shared" si="1"/>
        <v>977333</v>
      </c>
      <c r="G12" s="7">
        <f t="shared" si="1"/>
        <v>977332</v>
      </c>
      <c r="H12" s="25">
        <f t="shared" si="1"/>
        <v>36712</v>
      </c>
    </row>
    <row r="13" spans="2:9" ht="24" x14ac:dyDescent="0.2">
      <c r="B13" s="10" t="s">
        <v>14</v>
      </c>
      <c r="C13" s="22">
        <v>389679</v>
      </c>
      <c r="D13" s="22">
        <v>90247</v>
      </c>
      <c r="E13" s="26">
        <f>SUM(C13:D13)</f>
        <v>479926</v>
      </c>
      <c r="F13" s="23">
        <v>478752</v>
      </c>
      <c r="G13" s="23">
        <v>478752</v>
      </c>
      <c r="H13" s="30">
        <f>SUM(E13-F13)</f>
        <v>1174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446078</v>
      </c>
      <c r="D15" s="22">
        <v>26959</v>
      </c>
      <c r="E15" s="26">
        <f t="shared" si="2"/>
        <v>473037</v>
      </c>
      <c r="F15" s="23">
        <v>455540</v>
      </c>
      <c r="G15" s="23">
        <v>455539</v>
      </c>
      <c r="H15" s="30">
        <f t="shared" si="3"/>
        <v>17497</v>
      </c>
    </row>
    <row r="16" spans="2:9" x14ac:dyDescent="0.2">
      <c r="B16" s="10" t="s">
        <v>17</v>
      </c>
      <c r="C16" s="22">
        <v>38141</v>
      </c>
      <c r="D16" s="22">
        <v>22941</v>
      </c>
      <c r="E16" s="26">
        <f t="shared" si="2"/>
        <v>61082</v>
      </c>
      <c r="F16" s="23">
        <v>43041</v>
      </c>
      <c r="G16" s="23">
        <v>43041</v>
      </c>
      <c r="H16" s="30">
        <f t="shared" si="3"/>
        <v>18041</v>
      </c>
    </row>
    <row r="17" spans="2:8" x14ac:dyDescent="0.2">
      <c r="B17" s="10" t="s">
        <v>18</v>
      </c>
      <c r="C17" s="22">
        <v>0</v>
      </c>
      <c r="D17" s="22">
        <v>0</v>
      </c>
      <c r="E17" s="26">
        <f t="shared" si="2"/>
        <v>0</v>
      </c>
      <c r="F17" s="23">
        <v>0</v>
      </c>
      <c r="G17" s="23">
        <v>0</v>
      </c>
      <c r="H17" s="30">
        <f t="shared" si="3"/>
        <v>0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363912</v>
      </c>
      <c r="D20" s="7">
        <f t="shared" ref="D20:H20" si="4">SUM(D21:D29)</f>
        <v>-40523</v>
      </c>
      <c r="E20" s="25">
        <f t="shared" si="4"/>
        <v>323389</v>
      </c>
      <c r="F20" s="7">
        <f t="shared" si="4"/>
        <v>256519</v>
      </c>
      <c r="G20" s="7">
        <f t="shared" si="4"/>
        <v>256520</v>
      </c>
      <c r="H20" s="25">
        <f t="shared" si="4"/>
        <v>66870</v>
      </c>
    </row>
    <row r="21" spans="2:8" ht="24" x14ac:dyDescent="0.2">
      <c r="B21" s="10" t="s">
        <v>22</v>
      </c>
      <c r="C21" s="22">
        <v>39787</v>
      </c>
      <c r="D21" s="22">
        <v>-10791</v>
      </c>
      <c r="E21" s="26">
        <f t="shared" si="2"/>
        <v>28996</v>
      </c>
      <c r="F21" s="23">
        <v>26253</v>
      </c>
      <c r="G21" s="23">
        <v>26253</v>
      </c>
      <c r="H21" s="30">
        <f t="shared" si="3"/>
        <v>2743</v>
      </c>
    </row>
    <row r="22" spans="2:8" x14ac:dyDescent="0.2">
      <c r="B22" s="10" t="s">
        <v>23</v>
      </c>
      <c r="C22" s="22">
        <v>4998</v>
      </c>
      <c r="D22" s="22">
        <v>3239</v>
      </c>
      <c r="E22" s="26">
        <f t="shared" si="2"/>
        <v>8237</v>
      </c>
      <c r="F22" s="23">
        <v>8236</v>
      </c>
      <c r="G22" s="23">
        <v>8236</v>
      </c>
      <c r="H22" s="30">
        <f t="shared" si="3"/>
        <v>1</v>
      </c>
    </row>
    <row r="23" spans="2:8" ht="24" x14ac:dyDescent="0.2">
      <c r="B23" s="10" t="s">
        <v>24</v>
      </c>
      <c r="C23" s="22">
        <v>30587</v>
      </c>
      <c r="D23" s="22">
        <v>-23260</v>
      </c>
      <c r="E23" s="26">
        <f t="shared" si="2"/>
        <v>7327</v>
      </c>
      <c r="F23" s="23">
        <v>0</v>
      </c>
      <c r="G23" s="23">
        <v>0</v>
      </c>
      <c r="H23" s="30">
        <f t="shared" si="3"/>
        <v>7327</v>
      </c>
    </row>
    <row r="24" spans="2:8" ht="24" x14ac:dyDescent="0.2">
      <c r="B24" s="10" t="s">
        <v>25</v>
      </c>
      <c r="C24" s="22">
        <v>20141</v>
      </c>
      <c r="D24" s="22">
        <v>-9995</v>
      </c>
      <c r="E24" s="26">
        <f t="shared" si="2"/>
        <v>10146</v>
      </c>
      <c r="F24" s="23">
        <v>2015</v>
      </c>
      <c r="G24" s="23">
        <v>2016</v>
      </c>
      <c r="H24" s="30">
        <f t="shared" si="3"/>
        <v>8131</v>
      </c>
    </row>
    <row r="25" spans="2:8" ht="23.45" customHeight="1" x14ac:dyDescent="0.2">
      <c r="B25" s="10" t="s">
        <v>26</v>
      </c>
      <c r="C25" s="22">
        <v>16893</v>
      </c>
      <c r="D25" s="22">
        <v>-899</v>
      </c>
      <c r="E25" s="26">
        <f t="shared" si="2"/>
        <v>15994</v>
      </c>
      <c r="F25" s="23">
        <v>11458</v>
      </c>
      <c r="G25" s="23">
        <v>11458</v>
      </c>
      <c r="H25" s="30">
        <f t="shared" si="3"/>
        <v>4536</v>
      </c>
    </row>
    <row r="26" spans="2:8" x14ac:dyDescent="0.2">
      <c r="B26" s="10" t="s">
        <v>27</v>
      </c>
      <c r="C26" s="22">
        <v>62239</v>
      </c>
      <c r="D26" s="22">
        <v>-5600</v>
      </c>
      <c r="E26" s="26">
        <f t="shared" si="2"/>
        <v>56639</v>
      </c>
      <c r="F26" s="23">
        <v>47481</v>
      </c>
      <c r="G26" s="23">
        <v>47481</v>
      </c>
      <c r="H26" s="30">
        <f t="shared" si="3"/>
        <v>9158</v>
      </c>
    </row>
    <row r="27" spans="2:8" ht="24" x14ac:dyDescent="0.2">
      <c r="B27" s="10" t="s">
        <v>28</v>
      </c>
      <c r="C27" s="22">
        <v>22463</v>
      </c>
      <c r="D27" s="22">
        <v>-3650</v>
      </c>
      <c r="E27" s="26">
        <f t="shared" si="2"/>
        <v>18813</v>
      </c>
      <c r="F27" s="23">
        <v>12063</v>
      </c>
      <c r="G27" s="23">
        <v>12063</v>
      </c>
      <c r="H27" s="30">
        <f t="shared" si="3"/>
        <v>6750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166804</v>
      </c>
      <c r="D29" s="22">
        <v>10433</v>
      </c>
      <c r="E29" s="26">
        <f t="shared" si="2"/>
        <v>177237</v>
      </c>
      <c r="F29" s="23">
        <v>149013</v>
      </c>
      <c r="G29" s="23">
        <v>149013</v>
      </c>
      <c r="H29" s="30">
        <f t="shared" si="3"/>
        <v>28224</v>
      </c>
    </row>
    <row r="30" spans="2:8" s="9" customFormat="1" ht="24" x14ac:dyDescent="0.2">
      <c r="B30" s="12" t="s">
        <v>31</v>
      </c>
      <c r="C30" s="7">
        <f>SUM(C31:C39)</f>
        <v>629524</v>
      </c>
      <c r="D30" s="7">
        <f t="shared" ref="D30:H30" si="5">SUM(D31:D39)</f>
        <v>-1460</v>
      </c>
      <c r="E30" s="25">
        <f t="shared" si="5"/>
        <v>628064</v>
      </c>
      <c r="F30" s="7">
        <f t="shared" si="5"/>
        <v>554160</v>
      </c>
      <c r="G30" s="7">
        <f t="shared" si="5"/>
        <v>521403</v>
      </c>
      <c r="H30" s="25">
        <f t="shared" si="5"/>
        <v>73904</v>
      </c>
    </row>
    <row r="31" spans="2:8" x14ac:dyDescent="0.2">
      <c r="B31" s="10" t="s">
        <v>32</v>
      </c>
      <c r="C31" s="22">
        <v>277226</v>
      </c>
      <c r="D31" s="22">
        <v>-40322</v>
      </c>
      <c r="E31" s="26">
        <f t="shared" si="2"/>
        <v>236904</v>
      </c>
      <c r="F31" s="23">
        <v>220707</v>
      </c>
      <c r="G31" s="23">
        <v>220707</v>
      </c>
      <c r="H31" s="30">
        <f t="shared" si="3"/>
        <v>16197</v>
      </c>
    </row>
    <row r="32" spans="2:8" x14ac:dyDescent="0.2">
      <c r="B32" s="10" t="s">
        <v>33</v>
      </c>
      <c r="C32" s="22">
        <v>104321</v>
      </c>
      <c r="D32" s="22">
        <v>-85829</v>
      </c>
      <c r="E32" s="26">
        <f t="shared" si="2"/>
        <v>18492</v>
      </c>
      <c r="F32" s="23">
        <v>14500</v>
      </c>
      <c r="G32" s="23">
        <v>14500</v>
      </c>
      <c r="H32" s="30">
        <f t="shared" si="3"/>
        <v>3992</v>
      </c>
    </row>
    <row r="33" spans="2:8" ht="24" x14ac:dyDescent="0.2">
      <c r="B33" s="10" t="s">
        <v>34</v>
      </c>
      <c r="C33" s="22">
        <v>47268</v>
      </c>
      <c r="D33" s="22">
        <v>135500</v>
      </c>
      <c r="E33" s="26">
        <f t="shared" si="2"/>
        <v>182768</v>
      </c>
      <c r="F33" s="23">
        <v>155875</v>
      </c>
      <c r="G33" s="23">
        <v>123118</v>
      </c>
      <c r="H33" s="30">
        <f t="shared" si="3"/>
        <v>26893</v>
      </c>
    </row>
    <row r="34" spans="2:8" ht="24.6" customHeight="1" x14ac:dyDescent="0.2">
      <c r="B34" s="10" t="s">
        <v>35</v>
      </c>
      <c r="C34" s="22">
        <v>21399</v>
      </c>
      <c r="D34" s="22">
        <v>18657</v>
      </c>
      <c r="E34" s="26">
        <f t="shared" si="2"/>
        <v>40056</v>
      </c>
      <c r="F34" s="23">
        <v>32201</v>
      </c>
      <c r="G34" s="23">
        <v>32201</v>
      </c>
      <c r="H34" s="30">
        <f t="shared" si="3"/>
        <v>7855</v>
      </c>
    </row>
    <row r="35" spans="2:8" ht="24" x14ac:dyDescent="0.2">
      <c r="B35" s="10" t="s">
        <v>36</v>
      </c>
      <c r="C35" s="22">
        <v>164844</v>
      </c>
      <c r="D35" s="22">
        <v>-29617</v>
      </c>
      <c r="E35" s="26">
        <f t="shared" si="2"/>
        <v>135227</v>
      </c>
      <c r="F35" s="23">
        <v>120065</v>
      </c>
      <c r="G35" s="23">
        <v>120065</v>
      </c>
      <c r="H35" s="30">
        <f t="shared" si="3"/>
        <v>15162</v>
      </c>
    </row>
    <row r="36" spans="2:8" ht="24" x14ac:dyDescent="0.2">
      <c r="B36" s="10" t="s">
        <v>37</v>
      </c>
      <c r="C36" s="22">
        <v>4798</v>
      </c>
      <c r="D36" s="22">
        <v>2700</v>
      </c>
      <c r="E36" s="26">
        <f t="shared" si="2"/>
        <v>7498</v>
      </c>
      <c r="F36" s="23">
        <v>7250</v>
      </c>
      <c r="G36" s="23">
        <v>7250</v>
      </c>
      <c r="H36" s="30">
        <f t="shared" si="3"/>
        <v>248</v>
      </c>
    </row>
    <row r="37" spans="2:8" x14ac:dyDescent="0.2">
      <c r="B37" s="10" t="s">
        <v>38</v>
      </c>
      <c r="C37" s="22">
        <v>1877</v>
      </c>
      <c r="D37" s="22">
        <v>810</v>
      </c>
      <c r="E37" s="26">
        <f t="shared" si="2"/>
        <v>2687</v>
      </c>
      <c r="F37" s="23">
        <v>1985</v>
      </c>
      <c r="G37" s="23">
        <v>1985</v>
      </c>
      <c r="H37" s="30">
        <f t="shared" si="3"/>
        <v>702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7791</v>
      </c>
      <c r="D39" s="22">
        <v>-3359</v>
      </c>
      <c r="E39" s="26">
        <f t="shared" si="2"/>
        <v>4432</v>
      </c>
      <c r="F39" s="23">
        <v>1577</v>
      </c>
      <c r="G39" s="23">
        <v>1577</v>
      </c>
      <c r="H39" s="30">
        <f t="shared" si="3"/>
        <v>2855</v>
      </c>
    </row>
    <row r="40" spans="2:8" s="9" customFormat="1" ht="25.5" customHeight="1" x14ac:dyDescent="0.2">
      <c r="B40" s="12" t="s">
        <v>41</v>
      </c>
      <c r="C40" s="7">
        <f>SUM(C41:C49)</f>
        <v>317343</v>
      </c>
      <c r="D40" s="7">
        <f t="shared" ref="D40:H40" si="6">SUM(D41:D49)</f>
        <v>-128400</v>
      </c>
      <c r="E40" s="25">
        <f t="shared" si="6"/>
        <v>188943</v>
      </c>
      <c r="F40" s="7">
        <f t="shared" si="6"/>
        <v>182693</v>
      </c>
      <c r="G40" s="7">
        <f t="shared" si="6"/>
        <v>175898</v>
      </c>
      <c r="H40" s="25">
        <f t="shared" si="6"/>
        <v>6250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193085</v>
      </c>
      <c r="D42" s="22">
        <v>-4142</v>
      </c>
      <c r="E42" s="26">
        <f t="shared" si="2"/>
        <v>188943</v>
      </c>
      <c r="F42" s="23">
        <v>182693</v>
      </c>
      <c r="G42" s="23">
        <v>175898</v>
      </c>
      <c r="H42" s="30">
        <f t="shared" si="3"/>
        <v>6250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124258</v>
      </c>
      <c r="D45" s="22">
        <v>-124258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30286</v>
      </c>
      <c r="E50" s="25">
        <f t="shared" si="7"/>
        <v>30286</v>
      </c>
      <c r="F50" s="7">
        <f t="shared" si="7"/>
        <v>44692</v>
      </c>
      <c r="G50" s="7">
        <f t="shared" si="7"/>
        <v>44692</v>
      </c>
      <c r="H50" s="25">
        <f t="shared" si="7"/>
        <v>-14406</v>
      </c>
    </row>
    <row r="51" spans="2:8" x14ac:dyDescent="0.2">
      <c r="B51" s="10" t="s">
        <v>52</v>
      </c>
      <c r="C51" s="22">
        <v>0</v>
      </c>
      <c r="D51" s="22">
        <v>2500</v>
      </c>
      <c r="E51" s="26">
        <f t="shared" si="2"/>
        <v>2500</v>
      </c>
      <c r="F51" s="23">
        <v>2500</v>
      </c>
      <c r="G51" s="23">
        <v>2500</v>
      </c>
      <c r="H51" s="30">
        <f t="shared" si="3"/>
        <v>0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27786</v>
      </c>
      <c r="E56" s="26">
        <f t="shared" si="2"/>
        <v>27786</v>
      </c>
      <c r="F56" s="23">
        <v>42192</v>
      </c>
      <c r="G56" s="23">
        <v>42192</v>
      </c>
      <c r="H56" s="30">
        <f t="shared" si="3"/>
        <v>-14406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2184677</v>
      </c>
      <c r="D160" s="21">
        <f t="shared" ref="D160:G160" si="28">SUM(D10,D85)</f>
        <v>50</v>
      </c>
      <c r="E160" s="28">
        <f>SUM(E10,E85)</f>
        <v>2184727</v>
      </c>
      <c r="F160" s="21">
        <f t="shared" si="28"/>
        <v>2015397</v>
      </c>
      <c r="G160" s="21">
        <f t="shared" si="28"/>
        <v>1975845</v>
      </c>
      <c r="H160" s="28">
        <f>SUM(H10,H85)</f>
        <v>169330</v>
      </c>
    </row>
    <row r="161" spans="2:7" s="31" customFormat="1" x14ac:dyDescent="0.2"/>
    <row r="162" spans="2:7" s="31" customFormat="1" x14ac:dyDescent="0.2">
      <c r="B162" s="51" t="s">
        <v>94</v>
      </c>
    </row>
    <row r="163" spans="2:7" s="31" customFormat="1" x14ac:dyDescent="0.2"/>
    <row r="164" spans="2:7" s="31" customFormat="1" x14ac:dyDescent="0.2"/>
    <row r="165" spans="2:7" s="31" customFormat="1" x14ac:dyDescent="0.2"/>
    <row r="166" spans="2:7" s="31" customFormat="1" x14ac:dyDescent="0.2"/>
    <row r="167" spans="2:7" s="31" customFormat="1" x14ac:dyDescent="0.2">
      <c r="B167" s="31" t="s">
        <v>90</v>
      </c>
      <c r="G167" s="31" t="s">
        <v>92</v>
      </c>
    </row>
    <row r="168" spans="2:7" s="31" customFormat="1" x14ac:dyDescent="0.2">
      <c r="B168" s="31" t="s">
        <v>91</v>
      </c>
      <c r="G168" s="31" t="s">
        <v>93</v>
      </c>
    </row>
    <row r="169" spans="2:7" s="31" customFormat="1" x14ac:dyDescent="0.2"/>
    <row r="170" spans="2:7" s="31" customFormat="1" x14ac:dyDescent="0.2"/>
    <row r="171" spans="2:7" s="31" customFormat="1" x14ac:dyDescent="0.2"/>
    <row r="172" spans="2:7" s="31" customFormat="1" x14ac:dyDescent="0.2"/>
    <row r="173" spans="2:7" s="31" customFormat="1" x14ac:dyDescent="0.2"/>
    <row r="174" spans="2:7" s="31" customFormat="1" x14ac:dyDescent="0.2"/>
    <row r="175" spans="2:7" s="31" customFormat="1" x14ac:dyDescent="0.2"/>
    <row r="176" spans="2:7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cp:lastPrinted>2024-02-02T09:08:49Z</cp:lastPrinted>
  <dcterms:created xsi:type="dcterms:W3CDTF">2020-01-08T21:14:59Z</dcterms:created>
  <dcterms:modified xsi:type="dcterms:W3CDTF">2024-02-02T09:09:07Z</dcterms:modified>
</cp:coreProperties>
</file>