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4A89F355-A00D-4B7A-8A82-8B6EDB463781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6" i="1"/>
  <c r="H57" i="1"/>
  <c r="H42" i="1"/>
  <c r="H43" i="1"/>
  <c r="H44" i="1"/>
  <c r="H45" i="1"/>
  <c r="H46" i="1"/>
  <c r="H48" i="1"/>
  <c r="H49" i="1"/>
  <c r="H41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H54" i="1" s="1"/>
  <c r="E55" i="1"/>
  <c r="H55" i="1" s="1"/>
  <c r="E56" i="1"/>
  <c r="E57" i="1"/>
  <c r="E58" i="1"/>
  <c r="H58" i="1" s="1"/>
  <c r="E59" i="1"/>
  <c r="H59" i="1" s="1"/>
  <c r="E51" i="1"/>
  <c r="H51" i="1" s="1"/>
  <c r="E42" i="1"/>
  <c r="E43" i="1"/>
  <c r="E44" i="1"/>
  <c r="E45" i="1"/>
  <c r="E46" i="1"/>
  <c r="E47" i="1"/>
  <c r="H47" i="1" s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10" i="1" l="1"/>
  <c r="D160" i="1" s="1"/>
  <c r="F10" i="1"/>
  <c r="F160" i="1" s="1"/>
  <c r="C10" i="1"/>
  <c r="C160" i="1" s="1"/>
  <c r="G10" i="1"/>
  <c r="G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<sst xmlns="http://schemas.openxmlformats.org/spreadsheetml/2006/main" count="163" uniqueCount="90">
  <si>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</si>
  <si>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</si>
  <si>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</si>
  <si>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</si>
  <si>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</si>
  <si>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</si>
  <si>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</si>
  <si>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</si>
  <si>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</si>
  <si>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</si>
  <si>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</si>
  <si>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</si>
  <si>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</si>
  <si>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</si>
  <si>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</si>
  <si>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</si>
  <si>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</si>
  <si>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</si>
  <si>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</si>
  <si>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</si>
  <si>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</si>
  <si>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</si>
  <si>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</si>
  <si>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</si>
  <si>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</si>
  <si>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</si>
  <si>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</si>
  <si>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</si>
  <si>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</si>
  <si>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</si>
  <si>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</si>
  <si>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</si>
  <si>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</si>
  <si>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</si>
  <si>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</si>
  <si>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</si>
  <si>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</si>
  <si>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</si>
  <si>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</si>
  <si>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</si>
  <si>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</si>
  <si>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</si>
  <si>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</si>
  <si>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</si>
  <si>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</si>
  <si>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</si>
  <si>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</si>
  <si>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</si>
  <si>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</si>
  <si>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</si>
  <si>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</si>
  <si>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</si>
  <si>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</si>
  <si>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</si>
  <si>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</si>
  <si>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</si>
  <si>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</si>
  <si>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</si>
  <si>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</si>
  <si>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</si>
  <si>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</si>
  <si>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</si>
  <si>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</si>
  <si>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</si>
  <si>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</si>
  <si>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</si>
  <si>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</si>
  <si>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</si>
  <si>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</si>
  <si>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</si>
  <si>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</si>
  <si>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</si>
  <si>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</si>
  <si>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</si>
  <si>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</si>
  <si>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</si>
  <si>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</si>
  <si>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</si>
  <si>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</si>
  <si>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</si>
  <si>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</si>
  <si>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</si>
  <si>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</si>
  <si>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</si>
  <si>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</si>
  <si>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</si>
  <si>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</si>
  <si>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</si>
  <si>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FISCALÍA ANTICORRUPCIÓN DEL ESTADO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</si>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</sst>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110" zoomScaleNormal="110" workbookViewId="0">
      <selection activeCell="E13" sqref="E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62517869</v>
      </c>
      <c r="D10" s="8">
        <f>SUM(D12,D20,D30,D40,D50,D60,D64,D73,D77)</f>
        <v>0</v>
      </c>
      <c r="E10" s="24">
        <f t="shared" ref="E10:H10" si="0">SUM(E12,E20,E30,E40,E50,E60,E64,E73,E77)</f>
        <v>62517869</v>
      </c>
      <c r="F10" s="8">
        <f t="shared" si="0"/>
        <v>62517869</v>
      </c>
      <c r="G10" s="8">
        <f t="shared" si="0"/>
        <v>62154565</v>
      </c>
      <c r="H10" s="24">
        <f t="shared" si="0"/>
        <v>0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36993991</v>
      </c>
      <c r="D12" s="7">
        <f>SUM(D13:D19)</f>
        <v>4796</v>
      </c>
      <c r="E12" s="25">
        <f t="shared" ref="E12:H12" si="1">SUM(E13:E19)</f>
        <v>36998787</v>
      </c>
      <c r="F12" s="7">
        <f t="shared" si="1"/>
        <v>36998787</v>
      </c>
      <c r="G12" s="7">
        <f t="shared" si="1"/>
        <v>36758006</v>
      </c>
      <c r="H12" s="25">
        <f t="shared" si="1"/>
        <v>0</v>
      </c>
    </row>
    <row r="13" spans="2:9" ht="24" x14ac:dyDescent="0.2">
      <c r="B13" s="10" t="s">
        <v>14</v>
      </c>
      <c r="C13" s="22">
        <v>15883848</v>
      </c>
      <c r="D13" s="22">
        <v>-1319465</v>
      </c>
      <c r="E13" s="26">
        <f>SUM(C13:D13)</f>
        <v>14564383</v>
      </c>
      <c r="F13" s="23">
        <v>14564383</v>
      </c>
      <c r="G13" s="23">
        <v>14564383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16208401</v>
      </c>
      <c r="D15" s="22">
        <v>1666655</v>
      </c>
      <c r="E15" s="26">
        <f t="shared" si="2"/>
        <v>17875056</v>
      </c>
      <c r="F15" s="23">
        <v>17875056</v>
      </c>
      <c r="G15" s="23">
        <v>17875056</v>
      </c>
      <c r="H15" s="30">
        <f t="shared" si="3"/>
        <v>0</v>
      </c>
    </row>
    <row r="16" spans="2:9" x14ac:dyDescent="0.2">
      <c r="B16" s="10" t="s">
        <v>17</v>
      </c>
      <c r="C16" s="22">
        <v>3498231</v>
      </c>
      <c r="D16" s="22">
        <v>438809</v>
      </c>
      <c r="E16" s="26">
        <f t="shared" si="2"/>
        <v>3937040</v>
      </c>
      <c r="F16" s="23">
        <v>3937040</v>
      </c>
      <c r="G16" s="23">
        <v>3696259</v>
      </c>
      <c r="H16" s="30">
        <f t="shared" si="3"/>
        <v>0</v>
      </c>
    </row>
    <row r="17" spans="2:8" x14ac:dyDescent="0.2">
      <c r="B17" s="10" t="s">
        <v>18</v>
      </c>
      <c r="C17" s="22">
        <v>1204186</v>
      </c>
      <c r="D17" s="22">
        <v>-661610</v>
      </c>
      <c r="E17" s="26">
        <f t="shared" si="2"/>
        <v>542576</v>
      </c>
      <c r="F17" s="23">
        <v>542576</v>
      </c>
      <c r="G17" s="23">
        <v>542576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199325</v>
      </c>
      <c r="D19" s="22">
        <v>-119593</v>
      </c>
      <c r="E19" s="26">
        <f t="shared" si="2"/>
        <v>79732</v>
      </c>
      <c r="F19" s="23">
        <v>79732</v>
      </c>
      <c r="G19" s="23">
        <v>79732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3047634</v>
      </c>
      <c r="D20" s="7">
        <f t="shared" ref="D20:H20" si="4">SUM(D21:D29)</f>
        <v>398542</v>
      </c>
      <c r="E20" s="25">
        <f t="shared" si="4"/>
        <v>3446176</v>
      </c>
      <c r="F20" s="7">
        <f t="shared" si="4"/>
        <v>3446176</v>
      </c>
      <c r="G20" s="7">
        <f t="shared" si="4"/>
        <v>3409832</v>
      </c>
      <c r="H20" s="25">
        <f t="shared" si="4"/>
        <v>0</v>
      </c>
    </row>
    <row r="21" spans="2:8" ht="24" x14ac:dyDescent="0.2">
      <c r="B21" s="10" t="s">
        <v>22</v>
      </c>
      <c r="C21" s="22">
        <v>1070161</v>
      </c>
      <c r="D21" s="22">
        <v>208821</v>
      </c>
      <c r="E21" s="26">
        <f t="shared" si="2"/>
        <v>1278982</v>
      </c>
      <c r="F21" s="23">
        <v>1278982</v>
      </c>
      <c r="G21" s="23">
        <v>1278982</v>
      </c>
      <c r="H21" s="30">
        <f t="shared" si="3"/>
        <v>0</v>
      </c>
    </row>
    <row r="22" spans="2:8" x14ac:dyDescent="0.2">
      <c r="B22" s="10" t="s">
        <v>23</v>
      </c>
      <c r="C22" s="22">
        <v>164860</v>
      </c>
      <c r="D22" s="22">
        <v>148312</v>
      </c>
      <c r="E22" s="26">
        <f t="shared" si="2"/>
        <v>313172</v>
      </c>
      <c r="F22" s="23">
        <v>313172</v>
      </c>
      <c r="G22" s="23">
        <v>313172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36987</v>
      </c>
      <c r="D24" s="22">
        <v>-5349</v>
      </c>
      <c r="E24" s="26">
        <f t="shared" si="2"/>
        <v>31638</v>
      </c>
      <c r="F24" s="23">
        <v>31638</v>
      </c>
      <c r="G24" s="23">
        <v>31638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1349625</v>
      </c>
      <c r="D26" s="22">
        <v>-240537</v>
      </c>
      <c r="E26" s="26">
        <f t="shared" si="2"/>
        <v>1109088</v>
      </c>
      <c r="F26" s="23">
        <v>1109088</v>
      </c>
      <c r="G26" s="23">
        <v>1072744</v>
      </c>
      <c r="H26" s="30">
        <f t="shared" si="3"/>
        <v>0</v>
      </c>
    </row>
    <row r="27" spans="2:8" ht="24" x14ac:dyDescent="0.2">
      <c r="B27" s="10" t="s">
        <v>28</v>
      </c>
      <c r="C27" s="22">
        <v>197000</v>
      </c>
      <c r="D27" s="22">
        <v>98750</v>
      </c>
      <c r="E27" s="26">
        <f t="shared" si="2"/>
        <v>295750</v>
      </c>
      <c r="F27" s="23">
        <v>295750</v>
      </c>
      <c r="G27" s="23">
        <v>295750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114521</v>
      </c>
      <c r="D28" s="22">
        <v>-114521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114480</v>
      </c>
      <c r="D29" s="22">
        <v>303066</v>
      </c>
      <c r="E29" s="26">
        <f t="shared" si="2"/>
        <v>417546</v>
      </c>
      <c r="F29" s="23">
        <v>417546</v>
      </c>
      <c r="G29" s="23">
        <v>417546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18182331</v>
      </c>
      <c r="D30" s="7">
        <f t="shared" ref="D30:H30" si="5">SUM(D31:D39)</f>
        <v>-5399851</v>
      </c>
      <c r="E30" s="25">
        <f t="shared" si="5"/>
        <v>12782480</v>
      </c>
      <c r="F30" s="7">
        <f t="shared" si="5"/>
        <v>12782480</v>
      </c>
      <c r="G30" s="7">
        <f t="shared" si="5"/>
        <v>12705169</v>
      </c>
      <c r="H30" s="25">
        <f t="shared" si="5"/>
        <v>0</v>
      </c>
    </row>
    <row r="31" spans="2:8" x14ac:dyDescent="0.2">
      <c r="B31" s="10" t="s">
        <v>32</v>
      </c>
      <c r="C31" s="22">
        <v>175078</v>
      </c>
      <c r="D31" s="22">
        <v>50890</v>
      </c>
      <c r="E31" s="26">
        <f t="shared" si="2"/>
        <v>225968</v>
      </c>
      <c r="F31" s="23">
        <v>225968</v>
      </c>
      <c r="G31" s="23">
        <v>224901</v>
      </c>
      <c r="H31" s="30">
        <f t="shared" si="3"/>
        <v>0</v>
      </c>
    </row>
    <row r="32" spans="2:8" x14ac:dyDescent="0.2">
      <c r="B32" s="10" t="s">
        <v>33</v>
      </c>
      <c r="C32" s="22">
        <v>1751833</v>
      </c>
      <c r="D32" s="22">
        <v>-141976</v>
      </c>
      <c r="E32" s="26">
        <f t="shared" si="2"/>
        <v>1609857</v>
      </c>
      <c r="F32" s="23">
        <v>1609857</v>
      </c>
      <c r="G32" s="23">
        <v>1548883</v>
      </c>
      <c r="H32" s="30">
        <f t="shared" si="3"/>
        <v>0</v>
      </c>
    </row>
    <row r="33" spans="2:8" ht="24" x14ac:dyDescent="0.2">
      <c r="B33" s="10" t="s">
        <v>34</v>
      </c>
      <c r="C33" s="22">
        <v>1631507</v>
      </c>
      <c r="D33" s="22">
        <v>-599994</v>
      </c>
      <c r="E33" s="26">
        <f t="shared" si="2"/>
        <v>1031513</v>
      </c>
      <c r="F33" s="23">
        <v>1031513</v>
      </c>
      <c r="G33" s="23">
        <v>1031513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180400</v>
      </c>
      <c r="D34" s="22">
        <v>-10637</v>
      </c>
      <c r="E34" s="26">
        <f t="shared" si="2"/>
        <v>169763</v>
      </c>
      <c r="F34" s="23">
        <v>169763</v>
      </c>
      <c r="G34" s="23">
        <v>169089</v>
      </c>
      <c r="H34" s="30">
        <f t="shared" si="3"/>
        <v>0</v>
      </c>
    </row>
    <row r="35" spans="2:8" ht="24" x14ac:dyDescent="0.2">
      <c r="B35" s="10" t="s">
        <v>36</v>
      </c>
      <c r="C35" s="22">
        <v>762000</v>
      </c>
      <c r="D35" s="22">
        <v>2741692</v>
      </c>
      <c r="E35" s="26">
        <f t="shared" si="2"/>
        <v>3503692</v>
      </c>
      <c r="F35" s="23">
        <v>3503692</v>
      </c>
      <c r="G35" s="23">
        <v>3503692</v>
      </c>
      <c r="H35" s="30">
        <f t="shared" si="3"/>
        <v>0</v>
      </c>
    </row>
    <row r="36" spans="2:8" ht="24" x14ac:dyDescent="0.2">
      <c r="B36" s="10" t="s">
        <v>37</v>
      </c>
      <c r="C36" s="22">
        <v>80000</v>
      </c>
      <c r="D36" s="22">
        <v>1007571</v>
      </c>
      <c r="E36" s="26">
        <f t="shared" si="2"/>
        <v>1087571</v>
      </c>
      <c r="F36" s="23">
        <v>1087571</v>
      </c>
      <c r="G36" s="23">
        <v>1087571</v>
      </c>
      <c r="H36" s="30">
        <f t="shared" si="3"/>
        <v>0</v>
      </c>
    </row>
    <row r="37" spans="2:8" x14ac:dyDescent="0.2">
      <c r="B37" s="10" t="s">
        <v>38</v>
      </c>
      <c r="C37" s="22">
        <v>500000</v>
      </c>
      <c r="D37" s="22">
        <v>222098</v>
      </c>
      <c r="E37" s="26">
        <f t="shared" si="2"/>
        <v>722098</v>
      </c>
      <c r="F37" s="23">
        <v>722098</v>
      </c>
      <c r="G37" s="23">
        <v>707502</v>
      </c>
      <c r="H37" s="30">
        <f t="shared" si="3"/>
        <v>0</v>
      </c>
    </row>
    <row r="38" spans="2:8" x14ac:dyDescent="0.2">
      <c r="B38" s="10" t="s">
        <v>39</v>
      </c>
      <c r="C38" s="22">
        <v>78000</v>
      </c>
      <c r="D38" s="22">
        <v>668849</v>
      </c>
      <c r="E38" s="26">
        <f t="shared" si="2"/>
        <v>746849</v>
      </c>
      <c r="F38" s="23">
        <v>746849</v>
      </c>
      <c r="G38" s="23">
        <v>746849</v>
      </c>
      <c r="H38" s="30">
        <f t="shared" si="3"/>
        <v>0</v>
      </c>
    </row>
    <row r="39" spans="2:8" x14ac:dyDescent="0.2">
      <c r="B39" s="10" t="s">
        <v>40</v>
      </c>
      <c r="C39" s="22">
        <v>13023513</v>
      </c>
      <c r="D39" s="22">
        <v>-9338344</v>
      </c>
      <c r="E39" s="26">
        <f t="shared" si="2"/>
        <v>3685169</v>
      </c>
      <c r="F39" s="23">
        <v>3685169</v>
      </c>
      <c r="G39" s="23">
        <v>3685169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1493634</v>
      </c>
      <c r="D40" s="7">
        <f t="shared" ref="D40:H40" si="6">SUM(D41:D49)</f>
        <v>139658</v>
      </c>
      <c r="E40" s="25">
        <f t="shared" si="6"/>
        <v>1633292</v>
      </c>
      <c r="F40" s="7">
        <f t="shared" si="6"/>
        <v>1633292</v>
      </c>
      <c r="G40" s="7">
        <f t="shared" si="6"/>
        <v>1633292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1493634</v>
      </c>
      <c r="D47" s="22">
        <v>139658</v>
      </c>
      <c r="E47" s="26">
        <f t="shared" si="2"/>
        <v>1633292</v>
      </c>
      <c r="F47" s="23">
        <v>1633292</v>
      </c>
      <c r="G47" s="23">
        <v>1633292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2800279</v>
      </c>
      <c r="D50" s="7">
        <f t="shared" ref="D50:H50" si="7">SUM(D51:D59)</f>
        <v>4856855</v>
      </c>
      <c r="E50" s="25">
        <f t="shared" si="7"/>
        <v>7657134</v>
      </c>
      <c r="F50" s="7">
        <f t="shared" si="7"/>
        <v>7657134</v>
      </c>
      <c r="G50" s="7">
        <f t="shared" si="7"/>
        <v>7648266</v>
      </c>
      <c r="H50" s="25">
        <f t="shared" si="7"/>
        <v>0</v>
      </c>
    </row>
    <row r="51" spans="2:8" x14ac:dyDescent="0.2">
      <c r="B51" s="10" t="s">
        <v>52</v>
      </c>
      <c r="C51" s="22">
        <v>1500000</v>
      </c>
      <c r="D51" s="22">
        <v>3696304</v>
      </c>
      <c r="E51" s="26">
        <f t="shared" si="2"/>
        <v>5196304</v>
      </c>
      <c r="F51" s="23">
        <v>5196304</v>
      </c>
      <c r="G51" s="23">
        <v>5187436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1250000</v>
      </c>
      <c r="D54" s="22">
        <v>-375000</v>
      </c>
      <c r="E54" s="26">
        <f t="shared" si="2"/>
        <v>875000</v>
      </c>
      <c r="F54" s="23">
        <v>875000</v>
      </c>
      <c r="G54" s="23">
        <v>875000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50279</v>
      </c>
      <c r="D59" s="22">
        <v>1535551</v>
      </c>
      <c r="E59" s="26">
        <f t="shared" si="2"/>
        <v>1585830</v>
      </c>
      <c r="F59" s="23">
        <v>1585830</v>
      </c>
      <c r="G59" s="23">
        <v>1585830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62517869</v>
      </c>
      <c r="D160" s="21">
        <f t="shared" ref="D160:G160" si="28">SUM(D10,D85)</f>
        <v>0</v>
      </c>
      <c r="E160" s="28">
        <f>SUM(E10,E85)</f>
        <v>62517869</v>
      </c>
      <c r="F160" s="21">
        <f t="shared" si="28"/>
        <v>62517869</v>
      </c>
      <c r="G160" s="21">
        <f t="shared" si="28"/>
        <v>62154565</v>
      </c>
      <c r="H160" s="28">
        <f>SUM(H10,H85)</f>
        <v>0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2023-10-23T17:20:19Z</cp:lastPrinted>
  <dcterms:created xsi:type="dcterms:W3CDTF">2020-01-08T21:14:59Z</dcterms:created>
  <dcterms:modified xsi:type="dcterms:W3CDTF">2024-01-27T20:08:14Z</dcterms:modified>
</cp:coreProperties>
</file>