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41\"/>
    </mc:Choice>
  </mc:AlternateContent>
  <xr:revisionPtr revIDLastSave="0" documentId="13_ncr:1_{C85C23ED-3C20-4BED-A949-F637075F9D8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72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1" l="1"/>
  <c r="H156" i="1"/>
  <c r="H157" i="1"/>
  <c r="H158" i="1"/>
  <c r="H150" i="1"/>
  <c r="H148" i="1"/>
  <c r="H140" i="1"/>
  <c r="H141" i="1"/>
  <c r="H144" i="1"/>
  <c r="H145" i="1"/>
  <c r="H146" i="1"/>
  <c r="H139" i="1"/>
  <c r="H135" i="1"/>
  <c r="H133" i="1"/>
  <c r="H125" i="1"/>
  <c r="H118" i="1"/>
  <c r="H119" i="1"/>
  <c r="H120" i="1"/>
  <c r="H121" i="1"/>
  <c r="H115" i="1"/>
  <c r="H106" i="1"/>
  <c r="H107" i="1"/>
  <c r="H108" i="1"/>
  <c r="H111" i="1"/>
  <c r="H112" i="1"/>
  <c r="H113" i="1"/>
  <c r="H105" i="1"/>
  <c r="H98" i="1"/>
  <c r="H99" i="1"/>
  <c r="H100" i="1"/>
  <c r="H101" i="1"/>
  <c r="H95" i="1"/>
  <c r="H88" i="1"/>
  <c r="H89" i="1"/>
  <c r="H90" i="1"/>
  <c r="H93" i="1"/>
  <c r="H87" i="1"/>
  <c r="H79" i="1"/>
  <c r="H80" i="1"/>
  <c r="H83" i="1"/>
  <c r="H84" i="1"/>
  <c r="H78" i="1"/>
  <c r="H75" i="1"/>
  <c r="H74" i="1"/>
  <c r="H68" i="1"/>
  <c r="H69" i="1"/>
  <c r="H65" i="1"/>
  <c r="H62" i="1"/>
  <c r="E153" i="1"/>
  <c r="H153" i="1" s="1"/>
  <c r="E154" i="1"/>
  <c r="H154" i="1" s="1"/>
  <c r="E155" i="1"/>
  <c r="E156" i="1"/>
  <c r="E157" i="1"/>
  <c r="E158" i="1"/>
  <c r="E152" i="1"/>
  <c r="H152" i="1" s="1"/>
  <c r="E149" i="1"/>
  <c r="H149" i="1" s="1"/>
  <c r="E150" i="1"/>
  <c r="E148" i="1"/>
  <c r="E140" i="1"/>
  <c r="E141" i="1"/>
  <c r="E142" i="1"/>
  <c r="H142" i="1" s="1"/>
  <c r="E143" i="1"/>
  <c r="H143" i="1" s="1"/>
  <c r="E144" i="1"/>
  <c r="E145" i="1"/>
  <c r="E146" i="1"/>
  <c r="E139" i="1"/>
  <c r="E136" i="1"/>
  <c r="H136" i="1" s="1"/>
  <c r="E137" i="1"/>
  <c r="H137" i="1" s="1"/>
  <c r="E135" i="1"/>
  <c r="E133" i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E116" i="1"/>
  <c r="H116" i="1" s="1"/>
  <c r="E117" i="1"/>
  <c r="H117" i="1" s="1"/>
  <c r="E118" i="1"/>
  <c r="E119" i="1"/>
  <c r="E120" i="1"/>
  <c r="E121" i="1"/>
  <c r="E122" i="1"/>
  <c r="H122" i="1" s="1"/>
  <c r="E123" i="1"/>
  <c r="H123" i="1" s="1"/>
  <c r="E115" i="1"/>
  <c r="E106" i="1"/>
  <c r="E107" i="1"/>
  <c r="E108" i="1"/>
  <c r="E109" i="1"/>
  <c r="H109" i="1" s="1"/>
  <c r="E110" i="1"/>
  <c r="H110" i="1" s="1"/>
  <c r="E111" i="1"/>
  <c r="E112" i="1"/>
  <c r="E113" i="1"/>
  <c r="E105" i="1"/>
  <c r="E96" i="1"/>
  <c r="H96" i="1" s="1"/>
  <c r="E97" i="1"/>
  <c r="H97" i="1" s="1"/>
  <c r="E98" i="1"/>
  <c r="E99" i="1"/>
  <c r="E100" i="1"/>
  <c r="E101" i="1"/>
  <c r="E102" i="1"/>
  <c r="H102" i="1" s="1"/>
  <c r="E103" i="1"/>
  <c r="H103" i="1" s="1"/>
  <c r="E95" i="1"/>
  <c r="E88" i="1"/>
  <c r="E89" i="1"/>
  <c r="E90" i="1"/>
  <c r="E91" i="1"/>
  <c r="H91" i="1" s="1"/>
  <c r="E92" i="1"/>
  <c r="H92" i="1" s="1"/>
  <c r="E93" i="1"/>
  <c r="E87" i="1"/>
  <c r="E79" i="1"/>
  <c r="E80" i="1"/>
  <c r="E81" i="1"/>
  <c r="H81" i="1" s="1"/>
  <c r="E82" i="1"/>
  <c r="H82" i="1" s="1"/>
  <c r="E83" i="1"/>
  <c r="E84" i="1"/>
  <c r="E78" i="1"/>
  <c r="E75" i="1"/>
  <c r="E76" i="1"/>
  <c r="H76" i="1" s="1"/>
  <c r="E74" i="1"/>
  <c r="E70" i="1"/>
  <c r="H70" i="1" s="1"/>
  <c r="E71" i="1"/>
  <c r="H71" i="1" s="1"/>
  <c r="E72" i="1"/>
  <c r="H72" i="1" s="1"/>
  <c r="E66" i="1"/>
  <c r="H66" i="1" s="1"/>
  <c r="E67" i="1"/>
  <c r="H67" i="1" s="1"/>
  <c r="E68" i="1"/>
  <c r="E69" i="1"/>
  <c r="E65" i="1"/>
  <c r="E62" i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H85" i="1" l="1"/>
  <c r="D10" i="1"/>
  <c r="D160" i="1" s="1"/>
  <c r="G10" i="1"/>
  <c r="G160" i="1" s="1"/>
  <c r="F10" i="1"/>
  <c r="F160" i="1" s="1"/>
  <c r="C10" i="1"/>
  <c r="C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<sst xmlns="http://schemas.openxmlformats.org/spreadsheetml/2006/main" count="163" uniqueCount="90">
  <si>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</si>
  <si>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</si>
  <si>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</si>
  <si>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</si>
  <si>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</si>
  <si>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</si>
  <si>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</si>
  <si>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</si>
  <si>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</si>
  <si>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</si>
  <si>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</si>
  <si>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</si>
  <si>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</si>
  <si>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</si>
  <si>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</si>
  <si>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</si>
  <si>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</si>
  <si>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</si>
  <si>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</si>
  <si>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</si>
  <si>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</si>
  <si>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</si>
  <si>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</si>
  <si>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</si>
  <si>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</si>
  <si>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</si>
  <si>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</si>
  <si>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</si>
  <si>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</si>
  <si>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</si>
  <si>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</si>
  <si>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</si>
  <si>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</si>
  <si>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</si>
  <si>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</si>
  <si>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</si>
  <si>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</si>
  <si>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</si>
  <si>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</si>
  <si>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</si>
  <si>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</si>
  <si>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</si>
  <si>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</si>
  <si>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</si>
  <si>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</si>
  <si>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</si>
  <si>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</si>
  <si>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</si>
  <si>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</si>
  <si>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</si>
  <si>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</si>
  <si>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</si>
  <si>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</si>
  <si>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</si>
  <si>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</si>
  <si>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</si>
  <si>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</si>
  <si>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</si>
  <si>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</si>
  <si>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</si>
  <si>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</si>
  <si>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</si>
  <si>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</si>
  <si>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</si>
  <si>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</si>
  <si>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</si>
  <si>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</si>
  <si>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</si>
  <si>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</si>
  <si>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</si>
  <si>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</si>
  <si>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</si>
  <si>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</si>
  <si>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</si>
  <si>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</si>
  <si>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</si>
  <si>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</si>
  <si>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</si>
  <si>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</si>
  <si>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</si>
  <si>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</si>
  <si>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</si>
  <si>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</si>
  <si>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</si>
  <si>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</si>
  <si>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</si>
  <si>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</si>
  <si>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</si>
  <si>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OJINAGA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</si>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</sst>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5" sqref="B5:H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45855365</v>
      </c>
      <c r="D10" s="8">
        <f>SUM(D12,D20,D30,D40,D50,D60,D64,D73,D77)</f>
        <v>0</v>
      </c>
      <c r="E10" s="24">
        <f t="shared" ref="E10:H10" si="0">SUM(E12,E20,E30,E40,E50,E60,E64,E73,E77)</f>
        <v>45855365</v>
      </c>
      <c r="F10" s="8">
        <f t="shared" si="0"/>
        <v>45766812</v>
      </c>
      <c r="G10" s="8">
        <f t="shared" si="0"/>
        <v>45612100</v>
      </c>
      <c r="H10" s="24">
        <f t="shared" si="0"/>
        <v>88553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12056406</v>
      </c>
      <c r="D12" s="7">
        <f>SUM(D13:D19)</f>
        <v>563559</v>
      </c>
      <c r="E12" s="25">
        <f t="shared" ref="E12:H12" si="1">SUM(E13:E19)</f>
        <v>12619965</v>
      </c>
      <c r="F12" s="7">
        <f t="shared" si="1"/>
        <v>12618307</v>
      </c>
      <c r="G12" s="7">
        <f t="shared" si="1"/>
        <v>12618307</v>
      </c>
      <c r="H12" s="25">
        <f t="shared" si="1"/>
        <v>1658</v>
      </c>
    </row>
    <row r="13" spans="2:9" ht="24" x14ac:dyDescent="0.2">
      <c r="B13" s="10" t="s">
        <v>14</v>
      </c>
      <c r="C13" s="22">
        <v>5119426</v>
      </c>
      <c r="D13" s="22">
        <v>0</v>
      </c>
      <c r="E13" s="26">
        <f>SUM(C13:D13)</f>
        <v>5119426</v>
      </c>
      <c r="F13" s="23">
        <v>5119426</v>
      </c>
      <c r="G13" s="23">
        <v>5119426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3566326</v>
      </c>
      <c r="D15" s="22">
        <v>896523</v>
      </c>
      <c r="E15" s="26">
        <f t="shared" si="2"/>
        <v>4462849</v>
      </c>
      <c r="F15" s="23">
        <v>4461191</v>
      </c>
      <c r="G15" s="23">
        <v>4461191</v>
      </c>
      <c r="H15" s="30">
        <f t="shared" si="3"/>
        <v>1658</v>
      </c>
    </row>
    <row r="16" spans="2:9" x14ac:dyDescent="0.2">
      <c r="B16" s="10" t="s">
        <v>17</v>
      </c>
      <c r="C16" s="22">
        <v>1574360</v>
      </c>
      <c r="D16" s="22">
        <v>-128710</v>
      </c>
      <c r="E16" s="26">
        <f t="shared" si="2"/>
        <v>1445650</v>
      </c>
      <c r="F16" s="23">
        <v>1445650</v>
      </c>
      <c r="G16" s="23">
        <v>1445650</v>
      </c>
      <c r="H16" s="30">
        <f t="shared" si="3"/>
        <v>0</v>
      </c>
    </row>
    <row r="17" spans="2:8" x14ac:dyDescent="0.2">
      <c r="B17" s="10" t="s">
        <v>18</v>
      </c>
      <c r="C17" s="22">
        <v>1796294</v>
      </c>
      <c r="D17" s="22">
        <v>-204254</v>
      </c>
      <c r="E17" s="26">
        <f t="shared" si="2"/>
        <v>1592040</v>
      </c>
      <c r="F17" s="23">
        <v>1592040</v>
      </c>
      <c r="G17" s="23">
        <v>1592040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6418405</v>
      </c>
      <c r="D20" s="7">
        <f t="shared" ref="D20:H20" si="4">SUM(D21:D29)</f>
        <v>-120812</v>
      </c>
      <c r="E20" s="25">
        <f t="shared" si="4"/>
        <v>6297593</v>
      </c>
      <c r="F20" s="7">
        <f t="shared" si="4"/>
        <v>6213173</v>
      </c>
      <c r="G20" s="7">
        <f t="shared" si="4"/>
        <v>6213174</v>
      </c>
      <c r="H20" s="25">
        <f t="shared" si="4"/>
        <v>84420</v>
      </c>
    </row>
    <row r="21" spans="2:8" ht="24" x14ac:dyDescent="0.2">
      <c r="B21" s="10" t="s">
        <v>22</v>
      </c>
      <c r="C21" s="22">
        <v>468566</v>
      </c>
      <c r="D21" s="22">
        <v>76344</v>
      </c>
      <c r="E21" s="26">
        <f t="shared" si="2"/>
        <v>544910</v>
      </c>
      <c r="F21" s="23">
        <v>544910</v>
      </c>
      <c r="G21" s="23">
        <v>544911</v>
      </c>
      <c r="H21" s="30">
        <f t="shared" si="3"/>
        <v>0</v>
      </c>
    </row>
    <row r="22" spans="2:8" x14ac:dyDescent="0.2">
      <c r="B22" s="10" t="s">
        <v>23</v>
      </c>
      <c r="C22" s="22">
        <v>153511</v>
      </c>
      <c r="D22" s="22">
        <v>68117</v>
      </c>
      <c r="E22" s="26">
        <f t="shared" si="2"/>
        <v>221628</v>
      </c>
      <c r="F22" s="23">
        <v>221628</v>
      </c>
      <c r="G22" s="23">
        <v>221628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3347316</v>
      </c>
      <c r="D24" s="22">
        <v>-494187</v>
      </c>
      <c r="E24" s="26">
        <f t="shared" si="2"/>
        <v>2853129</v>
      </c>
      <c r="F24" s="23">
        <v>2768709</v>
      </c>
      <c r="G24" s="23">
        <v>2768709</v>
      </c>
      <c r="H24" s="30">
        <f t="shared" si="3"/>
        <v>84420</v>
      </c>
    </row>
    <row r="25" spans="2:8" ht="23.45" customHeight="1" x14ac:dyDescent="0.2">
      <c r="B25" s="10" t="s">
        <v>26</v>
      </c>
      <c r="C25" s="22">
        <v>49192</v>
      </c>
      <c r="D25" s="22">
        <v>-49192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1494159</v>
      </c>
      <c r="D26" s="22">
        <v>80500</v>
      </c>
      <c r="E26" s="26">
        <f t="shared" si="2"/>
        <v>1574659</v>
      </c>
      <c r="F26" s="23">
        <v>1574659</v>
      </c>
      <c r="G26" s="23">
        <v>1574659</v>
      </c>
      <c r="H26" s="30">
        <f t="shared" si="3"/>
        <v>0</v>
      </c>
    </row>
    <row r="27" spans="2:8" ht="24" x14ac:dyDescent="0.2">
      <c r="B27" s="10" t="s">
        <v>28</v>
      </c>
      <c r="C27" s="22">
        <v>127436</v>
      </c>
      <c r="D27" s="22">
        <v>-57881</v>
      </c>
      <c r="E27" s="26">
        <f t="shared" si="2"/>
        <v>69555</v>
      </c>
      <c r="F27" s="23">
        <v>69555</v>
      </c>
      <c r="G27" s="23">
        <v>69555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778225</v>
      </c>
      <c r="D29" s="22">
        <v>255487</v>
      </c>
      <c r="E29" s="26">
        <f t="shared" si="2"/>
        <v>1033712</v>
      </c>
      <c r="F29" s="23">
        <v>1033712</v>
      </c>
      <c r="G29" s="23">
        <v>1033712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9724479</v>
      </c>
      <c r="D30" s="7">
        <f t="shared" ref="D30:H30" si="5">SUM(D31:D39)</f>
        <v>1781678</v>
      </c>
      <c r="E30" s="25">
        <f t="shared" si="5"/>
        <v>11506157</v>
      </c>
      <c r="F30" s="7">
        <f t="shared" si="5"/>
        <v>11503682</v>
      </c>
      <c r="G30" s="7">
        <f t="shared" si="5"/>
        <v>11503682</v>
      </c>
      <c r="H30" s="25">
        <f t="shared" si="5"/>
        <v>2475</v>
      </c>
    </row>
    <row r="31" spans="2:8" x14ac:dyDescent="0.2">
      <c r="B31" s="10" t="s">
        <v>32</v>
      </c>
      <c r="C31" s="22">
        <v>2951026</v>
      </c>
      <c r="D31" s="22">
        <v>151259</v>
      </c>
      <c r="E31" s="26">
        <f t="shared" si="2"/>
        <v>3102285</v>
      </c>
      <c r="F31" s="23">
        <v>3102285</v>
      </c>
      <c r="G31" s="23">
        <v>3102285</v>
      </c>
      <c r="H31" s="30">
        <f t="shared" si="3"/>
        <v>0</v>
      </c>
    </row>
    <row r="32" spans="2:8" x14ac:dyDescent="0.2">
      <c r="B32" s="10" t="s">
        <v>33</v>
      </c>
      <c r="C32" s="22">
        <v>156844</v>
      </c>
      <c r="D32" s="22">
        <v>1153624</v>
      </c>
      <c r="E32" s="26">
        <f t="shared" si="2"/>
        <v>1310468</v>
      </c>
      <c r="F32" s="23">
        <v>1310468</v>
      </c>
      <c r="G32" s="23">
        <v>1310468</v>
      </c>
      <c r="H32" s="30">
        <f t="shared" si="3"/>
        <v>0</v>
      </c>
    </row>
    <row r="33" spans="2:8" ht="24" x14ac:dyDescent="0.2">
      <c r="B33" s="10" t="s">
        <v>34</v>
      </c>
      <c r="C33" s="22">
        <v>2398944</v>
      </c>
      <c r="D33" s="22">
        <v>-595517</v>
      </c>
      <c r="E33" s="26">
        <f t="shared" si="2"/>
        <v>1803427</v>
      </c>
      <c r="F33" s="23">
        <v>1803427</v>
      </c>
      <c r="G33" s="23">
        <v>1803427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998657</v>
      </c>
      <c r="D34" s="22">
        <v>-245869</v>
      </c>
      <c r="E34" s="26">
        <f t="shared" si="2"/>
        <v>752788</v>
      </c>
      <c r="F34" s="23">
        <v>752788</v>
      </c>
      <c r="G34" s="23">
        <v>752788</v>
      </c>
      <c r="H34" s="30">
        <f t="shared" si="3"/>
        <v>0</v>
      </c>
    </row>
    <row r="35" spans="2:8" ht="24" x14ac:dyDescent="0.2">
      <c r="B35" s="10" t="s">
        <v>36</v>
      </c>
      <c r="C35" s="22">
        <v>2245507</v>
      </c>
      <c r="D35" s="22">
        <v>1729214</v>
      </c>
      <c r="E35" s="26">
        <f t="shared" si="2"/>
        <v>3974721</v>
      </c>
      <c r="F35" s="23">
        <v>3972246</v>
      </c>
      <c r="G35" s="23">
        <v>3972246</v>
      </c>
      <c r="H35" s="30">
        <f t="shared" si="3"/>
        <v>2475</v>
      </c>
    </row>
    <row r="36" spans="2:8" ht="24" x14ac:dyDescent="0.2">
      <c r="B36" s="10" t="s">
        <v>37</v>
      </c>
      <c r="C36" s="22">
        <v>0</v>
      </c>
      <c r="D36" s="22">
        <v>226915</v>
      </c>
      <c r="E36" s="26">
        <f t="shared" si="2"/>
        <v>226915</v>
      </c>
      <c r="F36" s="23">
        <v>226915</v>
      </c>
      <c r="G36" s="23">
        <v>226915</v>
      </c>
      <c r="H36" s="30">
        <f t="shared" si="3"/>
        <v>0</v>
      </c>
    </row>
    <row r="37" spans="2:8" x14ac:dyDescent="0.2">
      <c r="B37" s="10" t="s">
        <v>38</v>
      </c>
      <c r="C37" s="22">
        <v>107490</v>
      </c>
      <c r="D37" s="22">
        <v>-18162</v>
      </c>
      <c r="E37" s="26">
        <f t="shared" si="2"/>
        <v>89328</v>
      </c>
      <c r="F37" s="23">
        <v>89328</v>
      </c>
      <c r="G37" s="23">
        <v>89328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866011</v>
      </c>
      <c r="D39" s="22">
        <v>-619786</v>
      </c>
      <c r="E39" s="26">
        <f t="shared" si="2"/>
        <v>246225</v>
      </c>
      <c r="F39" s="23">
        <v>246225</v>
      </c>
      <c r="G39" s="23">
        <v>246225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2379913</v>
      </c>
      <c r="D40" s="7">
        <f t="shared" ref="D40:H40" si="6">SUM(D41:D49)</f>
        <v>260545</v>
      </c>
      <c r="E40" s="25">
        <f t="shared" si="6"/>
        <v>2640458</v>
      </c>
      <c r="F40" s="7">
        <f t="shared" si="6"/>
        <v>2640459</v>
      </c>
      <c r="G40" s="7">
        <f t="shared" si="6"/>
        <v>2485746</v>
      </c>
      <c r="H40" s="25">
        <f t="shared" si="6"/>
        <v>-1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2210242</v>
      </c>
      <c r="D42" s="22">
        <v>-42129</v>
      </c>
      <c r="E42" s="26">
        <f t="shared" si="2"/>
        <v>2168113</v>
      </c>
      <c r="F42" s="23">
        <v>2168113</v>
      </c>
      <c r="G42" s="23">
        <v>2013400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159192</v>
      </c>
      <c r="D44" s="22">
        <v>302175</v>
      </c>
      <c r="E44" s="26">
        <f t="shared" si="2"/>
        <v>461367</v>
      </c>
      <c r="F44" s="23">
        <v>461368</v>
      </c>
      <c r="G44" s="23">
        <v>461368</v>
      </c>
      <c r="H44" s="30">
        <f t="shared" si="3"/>
        <v>-1</v>
      </c>
    </row>
    <row r="45" spans="2:8" x14ac:dyDescent="0.2">
      <c r="B45" s="10" t="s">
        <v>46</v>
      </c>
      <c r="C45" s="22">
        <v>10479</v>
      </c>
      <c r="D45" s="22">
        <v>499</v>
      </c>
      <c r="E45" s="26">
        <f t="shared" si="2"/>
        <v>10978</v>
      </c>
      <c r="F45" s="23">
        <v>10978</v>
      </c>
      <c r="G45" s="23">
        <v>10978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15276162</v>
      </c>
      <c r="D50" s="7">
        <f t="shared" ref="D50:H50" si="7">SUM(D51:D59)</f>
        <v>-2484970</v>
      </c>
      <c r="E50" s="25">
        <f t="shared" si="7"/>
        <v>12791192</v>
      </c>
      <c r="F50" s="7">
        <f t="shared" si="7"/>
        <v>12791191</v>
      </c>
      <c r="G50" s="7">
        <f t="shared" si="7"/>
        <v>12791191</v>
      </c>
      <c r="H50" s="25">
        <f t="shared" si="7"/>
        <v>1</v>
      </c>
    </row>
    <row r="51" spans="2:8" x14ac:dyDescent="0.2">
      <c r="B51" s="10" t="s">
        <v>52</v>
      </c>
      <c r="C51" s="22">
        <v>440000</v>
      </c>
      <c r="D51" s="22">
        <v>532799</v>
      </c>
      <c r="E51" s="26">
        <f t="shared" si="2"/>
        <v>972799</v>
      </c>
      <c r="F51" s="23">
        <v>972799</v>
      </c>
      <c r="G51" s="23">
        <v>972799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1060000</v>
      </c>
      <c r="D54" s="22">
        <v>115734</v>
      </c>
      <c r="E54" s="26">
        <f t="shared" si="2"/>
        <v>1175734</v>
      </c>
      <c r="F54" s="23">
        <v>1175734</v>
      </c>
      <c r="G54" s="23">
        <v>1175734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3439269</v>
      </c>
      <c r="D56" s="22">
        <v>-542997</v>
      </c>
      <c r="E56" s="26">
        <f t="shared" si="2"/>
        <v>2896272</v>
      </c>
      <c r="F56" s="23">
        <v>2896272</v>
      </c>
      <c r="G56" s="23">
        <v>2896272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9096893</v>
      </c>
      <c r="D58" s="22">
        <v>-1382296</v>
      </c>
      <c r="E58" s="26">
        <f t="shared" si="2"/>
        <v>7714597</v>
      </c>
      <c r="F58" s="23">
        <v>7714596</v>
      </c>
      <c r="G58" s="23">
        <v>7714596</v>
      </c>
      <c r="H58" s="30">
        <f t="shared" si="3"/>
        <v>1</v>
      </c>
    </row>
    <row r="59" spans="2:8" x14ac:dyDescent="0.2">
      <c r="B59" s="10" t="s">
        <v>60</v>
      </c>
      <c r="C59" s="22">
        <v>1240000</v>
      </c>
      <c r="D59" s="22">
        <v>-1208210</v>
      </c>
      <c r="E59" s="26">
        <f t="shared" si="2"/>
        <v>31790</v>
      </c>
      <c r="F59" s="23">
        <v>31790</v>
      </c>
      <c r="G59" s="23">
        <v>31790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45855365</v>
      </c>
      <c r="D160" s="21">
        <f t="shared" ref="D160:G160" si="28">SUM(D10,D85)</f>
        <v>0</v>
      </c>
      <c r="E160" s="28">
        <f>SUM(E10,E85)</f>
        <v>45855365</v>
      </c>
      <c r="F160" s="21">
        <f t="shared" si="28"/>
        <v>45766812</v>
      </c>
      <c r="G160" s="21">
        <f t="shared" si="28"/>
        <v>45612100</v>
      </c>
      <c r="H160" s="28">
        <f>SUM(H10,H85)</f>
        <v>88553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dcterms:created xsi:type="dcterms:W3CDTF">2020-01-08T21:14:59Z</dcterms:created>
  <dcterms:modified xsi:type="dcterms:W3CDTF">2024-01-24T17:11:12Z</dcterms:modified>
</cp:coreProperties>
</file>