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13_ncr:1_{65E234C3-43C8-4EFF-ADDE-1A557FD4CF65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525" xr2:uid="{00000000-000D-0000-FFFF-FFFF00000000}"/>
  </bookViews>
  <sheets>
    <sheet name="EAEPED_OG" sheetId="1" r:id="rId1"/>
  </sheets>
  <definedNames>
    <definedName name="_xlnm.Print_Area" localSheetId="0">EAEPED_OG!$B$2:$H$167</definedName>
    <definedName name="_xlnm.Print_Titles" localSheetId="0">EAEPED_OG!$2:$8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D85" i="1" s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G10" i="1" l="1"/>
  <c r="D10" i="1"/>
  <c r="D160" i="1" s="1"/>
  <c r="C85" i="1"/>
  <c r="G85" i="1"/>
  <c r="C10" i="1"/>
  <c r="F10" i="1"/>
  <c r="H85" i="1"/>
  <c r="F85" i="1"/>
  <c r="H10" i="1"/>
  <c r="E85" i="1"/>
  <c r="E10" i="1"/>
  <c r="C160" i="1" l="1"/>
  <c r="G160" i="1"/>
  <c r="F160" i="1"/>
  <c r="E160" i="1"/>
  <c r="H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<sst xmlns="http://schemas.openxmlformats.org/spreadsheetml/2006/main" count="163" uniqueCount="90">
  <si>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</si>
  <si>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</si>
  <si>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</si>
  <si>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</si>
  <si>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</si>
  <si>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</si>
  <si>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</si>
  <si>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</si>
  <si>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</si>
  <si>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</si>
  <si>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</si>
  <si>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</si>
  <si>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</si>
  <si>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</si>
  <si>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</si>
  <si>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</si>
  <si>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</si>
  <si>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</si>
  <si>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</si>
  <si>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</si>
  <si>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</si>
  <si>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</si>
  <si>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</si>
  <si>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</si>
  <si>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</si>
  <si>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</si>
  <si>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</si>
  <si>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</si>
  <si>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</si>
  <si>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</si>
  <si>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</si>
  <si>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</si>
  <si>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</si>
  <si>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</si>
  <si>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</si>
  <si>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</si>
  <si>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</si>
  <si>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</si>
  <si>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</si>
  <si>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</si>
  <si>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</si>
  <si>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</si>
  <si>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</si>
  <si>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</si>
  <si>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</si>
  <si>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</si>
  <si>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</si>
  <si>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</si>
  <si>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</si>
  <si>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</si>
  <si>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</si>
  <si>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</si>
  <si>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</si>
  <si>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</si>
  <si>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</si>
  <si>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</si>
  <si>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</si>
  <si>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</si>
  <si>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</si>
  <si>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</si>
  <si>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</si>
  <si>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</si>
  <si>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</si>
  <si>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</si>
  <si>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</si>
  <si>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</si>
  <si>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</si>
  <si>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</si>
  <si>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</si>
  <si>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</si>
  <si>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</si>
  <si>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</si>
  <si>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</si>
  <si>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</si>
  <si>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</si>
  <si>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</si>
  <si>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</si>
  <si>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</si>
  <si>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</si>
  <si>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</si>
  <si>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</si>
  <si>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</si>
  <si>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</si>
  <si>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</si>
  <si>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</si>
  <si>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</si>
  <si>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</si>
  <si>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</si>
  <si>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TRIBUNAL SUPERIOR DE JUSTICIA DEL ESTADO DE CHIHUAHUA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</si>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</sst>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162</xdr:row>
      <xdr:rowOff>0</xdr:rowOff>
    </xdr:from>
    <xdr:to>
      <xdr:col>2</xdr:col>
      <xdr:colOff>413904</xdr:colOff>
      <xdr:row>167</xdr:row>
      <xdr:rowOff>56092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6CB727B-7FD2-4C32-B0FF-8062CBDF3667}"/>
            </a:ext>
          </a:extLst>
        </xdr:cNvPr>
        <xdr:cNvSpPr txBox="1"/>
      </xdr:nvSpPr>
      <xdr:spPr>
        <a:xfrm>
          <a:off x="243417" y="32713083"/>
          <a:ext cx="3292570" cy="796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  <xdr:twoCellAnchor>
    <xdr:from>
      <xdr:col>4</xdr:col>
      <xdr:colOff>733425</xdr:colOff>
      <xdr:row>161</xdr:row>
      <xdr:rowOff>123825</xdr:rowOff>
    </xdr:from>
    <xdr:to>
      <xdr:col>7</xdr:col>
      <xdr:colOff>890154</xdr:colOff>
      <xdr:row>167</xdr:row>
      <xdr:rowOff>31750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09488C9-2370-4CCA-9935-75965A11BCED}"/>
            </a:ext>
          </a:extLst>
        </xdr:cNvPr>
        <xdr:cNvSpPr txBox="1"/>
      </xdr:nvSpPr>
      <xdr:spPr>
        <a:xfrm>
          <a:off x="5771092" y="32688742"/>
          <a:ext cx="3289395" cy="796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 baseline="0"/>
            <a:t>L.A.E. MYRNA ROSALES MATA</a:t>
          </a:r>
        </a:p>
        <a:p>
          <a:pPr algn="ctr"/>
          <a:r>
            <a:rPr lang="es-MX" sz="1100" baseline="0"/>
            <a:t>JEFA DEL DEPARTAMENTO DE PRESUPUESTO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678"/>
  <sheetViews>
    <sheetView tabSelected="1" view="pageBreakPreview" topLeftCell="A147" zoomScale="90" zoomScaleNormal="90" zoomScaleSheetLayoutView="90" workbookViewId="0">
      <selection activeCell="C177" sqref="C177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5.140625" style="1" bestFit="1" customWidth="1"/>
    <col min="4" max="4" width="13.5703125" style="1" customWidth="1"/>
    <col min="5" max="5" width="15.140625" style="1" bestFit="1" customWidth="1"/>
    <col min="6" max="6" width="15.5703125" style="1" customWidth="1"/>
    <col min="7" max="7" width="16.28515625" style="1" customWidth="1"/>
    <col min="8" max="8" width="15.1406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0" t="s">
        <v>88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3" t="s">
        <v>2</v>
      </c>
      <c r="C4" s="44"/>
      <c r="D4" s="44"/>
      <c r="E4" s="44"/>
      <c r="F4" s="44"/>
      <c r="G4" s="44"/>
      <c r="H4" s="45"/>
    </row>
    <row r="5" spans="2:9" x14ac:dyDescent="0.2">
      <c r="B5" s="46" t="s">
        <v>89</v>
      </c>
      <c r="C5" s="47"/>
      <c r="D5" s="47"/>
      <c r="E5" s="47"/>
      <c r="F5" s="47"/>
      <c r="G5" s="47"/>
      <c r="H5" s="48"/>
    </row>
    <row r="6" spans="2:9" ht="15.75" customHeight="1" thickBot="1" x14ac:dyDescent="0.25">
      <c r="B6" s="49" t="s">
        <v>3</v>
      </c>
      <c r="C6" s="50"/>
      <c r="D6" s="50"/>
      <c r="E6" s="50"/>
      <c r="F6" s="50"/>
      <c r="G6" s="50"/>
      <c r="H6" s="51"/>
    </row>
    <row r="7" spans="2:9" ht="24.75" customHeight="1" thickBot="1" x14ac:dyDescent="0.25">
      <c r="B7" s="33" t="s">
        <v>4</v>
      </c>
      <c r="C7" s="35" t="s">
        <v>5</v>
      </c>
      <c r="D7" s="36"/>
      <c r="E7" s="36"/>
      <c r="F7" s="36"/>
      <c r="G7" s="37"/>
      <c r="H7" s="38" t="s">
        <v>6</v>
      </c>
    </row>
    <row r="8" spans="2:9" ht="24.75" thickBot="1" x14ac:dyDescent="0.25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9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3321358307</v>
      </c>
      <c r="D10" s="8">
        <f>SUM(D12,D20,D30,D40,D50,D60,D64,D73,D77)</f>
        <v>69600.099999018013</v>
      </c>
      <c r="E10" s="24">
        <f t="shared" ref="E10:H10" si="0">SUM(E12,E20,E30,E40,E50,E60,E64,E73,E77)</f>
        <v>3321427907.0999994</v>
      </c>
      <c r="F10" s="8">
        <f t="shared" si="0"/>
        <v>2970042393.7200012</v>
      </c>
      <c r="G10" s="8">
        <f t="shared" si="0"/>
        <v>2723903186.9100013</v>
      </c>
      <c r="H10" s="24">
        <f t="shared" si="0"/>
        <v>351385513.37999821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2259516904</v>
      </c>
      <c r="D12" s="7">
        <f>SUM(D13:D19)</f>
        <v>1852050.0999989919</v>
      </c>
      <c r="E12" s="25">
        <f t="shared" ref="E12:H12" si="1">SUM(E13:E19)</f>
        <v>2261368954.0999994</v>
      </c>
      <c r="F12" s="7">
        <f t="shared" si="1"/>
        <v>2135777163.9900012</v>
      </c>
      <c r="G12" s="7">
        <f t="shared" si="1"/>
        <v>2088960959.6900008</v>
      </c>
      <c r="H12" s="25">
        <f t="shared" si="1"/>
        <v>125591790.10999811</v>
      </c>
    </row>
    <row r="13" spans="2:9" ht="24" x14ac:dyDescent="0.2">
      <c r="B13" s="10" t="s">
        <v>14</v>
      </c>
      <c r="C13" s="23">
        <v>702441919</v>
      </c>
      <c r="D13" s="23">
        <v>2055967.8800001144</v>
      </c>
      <c r="E13" s="26">
        <f>SUM(C13:D13)</f>
        <v>704497886.88000011</v>
      </c>
      <c r="F13" s="23">
        <v>662999388.83999979</v>
      </c>
      <c r="G13" s="23">
        <v>636356617.27999997</v>
      </c>
      <c r="H13" s="30">
        <f>SUM(E13-F13)</f>
        <v>41498498.040000319</v>
      </c>
    </row>
    <row r="14" spans="2:9" ht="22.9" customHeight="1" x14ac:dyDescent="0.2">
      <c r="B14" s="10" t="s">
        <v>15</v>
      </c>
      <c r="C14" s="23">
        <v>0</v>
      </c>
      <c r="D14" s="23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3">
        <v>1103984238</v>
      </c>
      <c r="D15" s="23">
        <v>64113300.149999022</v>
      </c>
      <c r="E15" s="26">
        <f t="shared" si="2"/>
        <v>1168097538.1499991</v>
      </c>
      <c r="F15" s="23">
        <v>1160949863.8600013</v>
      </c>
      <c r="G15" s="23">
        <v>1156976198.2900012</v>
      </c>
      <c r="H15" s="30">
        <f t="shared" si="3"/>
        <v>7147674.2899978161</v>
      </c>
    </row>
    <row r="16" spans="2:9" x14ac:dyDescent="0.2">
      <c r="B16" s="10" t="s">
        <v>17</v>
      </c>
      <c r="C16" s="23">
        <v>195828048</v>
      </c>
      <c r="D16" s="23">
        <v>-860842.08000010252</v>
      </c>
      <c r="E16" s="26">
        <f t="shared" si="2"/>
        <v>194967205.9199999</v>
      </c>
      <c r="F16" s="23">
        <v>177046544.64000016</v>
      </c>
      <c r="G16" s="23">
        <v>161053620.31999987</v>
      </c>
      <c r="H16" s="30">
        <f t="shared" si="3"/>
        <v>17920661.279999733</v>
      </c>
    </row>
    <row r="17" spans="2:8" x14ac:dyDescent="0.2">
      <c r="B17" s="10" t="s">
        <v>18</v>
      </c>
      <c r="C17" s="23">
        <v>96564990</v>
      </c>
      <c r="D17" s="23">
        <v>5404883.1299998313</v>
      </c>
      <c r="E17" s="26">
        <f t="shared" si="2"/>
        <v>101969873.12999983</v>
      </c>
      <c r="F17" s="23">
        <v>86277074.239999682</v>
      </c>
      <c r="G17" s="23">
        <v>86202475.259999692</v>
      </c>
      <c r="H17" s="30">
        <f t="shared" si="3"/>
        <v>15692798.89000015</v>
      </c>
    </row>
    <row r="18" spans="2:8" x14ac:dyDescent="0.2">
      <c r="B18" s="10" t="s">
        <v>19</v>
      </c>
      <c r="C18" s="23">
        <v>111488640</v>
      </c>
      <c r="D18" s="23">
        <v>-72376837.859999895</v>
      </c>
      <c r="E18" s="26">
        <f t="shared" si="2"/>
        <v>39111802.140000105</v>
      </c>
      <c r="F18" s="23">
        <v>0</v>
      </c>
      <c r="G18" s="23">
        <v>0</v>
      </c>
      <c r="H18" s="30">
        <f t="shared" si="3"/>
        <v>39111802.140000105</v>
      </c>
    </row>
    <row r="19" spans="2:8" x14ac:dyDescent="0.2">
      <c r="B19" s="10" t="s">
        <v>20</v>
      </c>
      <c r="C19" s="23">
        <v>49209069</v>
      </c>
      <c r="D19" s="23">
        <v>3515578.8800000213</v>
      </c>
      <c r="E19" s="26">
        <f t="shared" si="2"/>
        <v>52724647.880000025</v>
      </c>
      <c r="F19" s="23">
        <v>48504292.410000049</v>
      </c>
      <c r="G19" s="23">
        <v>48372048.540000044</v>
      </c>
      <c r="H19" s="30">
        <f t="shared" si="3"/>
        <v>4220355.4699999765</v>
      </c>
    </row>
    <row r="20" spans="2:8" s="9" customFormat="1" ht="24" x14ac:dyDescent="0.2">
      <c r="B20" s="12" t="s">
        <v>21</v>
      </c>
      <c r="C20" s="7">
        <f>SUM(C21:C29)</f>
        <v>75001355.5</v>
      </c>
      <c r="D20" s="7">
        <f t="shared" ref="D20:H20" si="4">SUM(D21:D29)</f>
        <v>2697730.3900001119</v>
      </c>
      <c r="E20" s="25">
        <f t="shared" si="4"/>
        <v>77699085.890000105</v>
      </c>
      <c r="F20" s="7">
        <f t="shared" si="4"/>
        <v>65587441.86999999</v>
      </c>
      <c r="G20" s="7">
        <f t="shared" si="4"/>
        <v>47460217.720000014</v>
      </c>
      <c r="H20" s="25">
        <f t="shared" si="4"/>
        <v>12111644.020000119</v>
      </c>
    </row>
    <row r="21" spans="2:8" ht="24" x14ac:dyDescent="0.2">
      <c r="B21" s="10" t="s">
        <v>22</v>
      </c>
      <c r="C21" s="23">
        <v>39575687.049999997</v>
      </c>
      <c r="D21" s="23">
        <v>1587954.5700000525</v>
      </c>
      <c r="E21" s="26">
        <f t="shared" si="2"/>
        <v>41163641.620000049</v>
      </c>
      <c r="F21" s="23">
        <v>38197346.409999982</v>
      </c>
      <c r="G21" s="23">
        <v>23134303.010000002</v>
      </c>
      <c r="H21" s="30">
        <f t="shared" si="3"/>
        <v>2966295.2100000679</v>
      </c>
    </row>
    <row r="22" spans="2:8" x14ac:dyDescent="0.2">
      <c r="B22" s="10" t="s">
        <v>23</v>
      </c>
      <c r="C22" s="23">
        <v>4977630.8</v>
      </c>
      <c r="D22" s="23">
        <v>28558.61999999918</v>
      </c>
      <c r="E22" s="26">
        <f t="shared" si="2"/>
        <v>5006189.419999999</v>
      </c>
      <c r="F22" s="23">
        <v>2897808.97</v>
      </c>
      <c r="G22" s="23">
        <v>2890079.3900000006</v>
      </c>
      <c r="H22" s="30">
        <f t="shared" si="3"/>
        <v>2108380.4499999988</v>
      </c>
    </row>
    <row r="23" spans="2:8" ht="24" x14ac:dyDescent="0.2">
      <c r="B23" s="10" t="s">
        <v>24</v>
      </c>
      <c r="C23" s="23">
        <v>0</v>
      </c>
      <c r="D23" s="23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3">
        <v>10732287.9</v>
      </c>
      <c r="D24" s="23">
        <v>-67351.989999985322</v>
      </c>
      <c r="E24" s="26">
        <f t="shared" si="2"/>
        <v>10664935.910000015</v>
      </c>
      <c r="F24" s="23">
        <v>7914602.2800000031</v>
      </c>
      <c r="G24" s="23">
        <v>7615005.900000005</v>
      </c>
      <c r="H24" s="30">
        <f t="shared" si="3"/>
        <v>2750333.630000012</v>
      </c>
    </row>
    <row r="25" spans="2:8" ht="23.45" customHeight="1" x14ac:dyDescent="0.2">
      <c r="B25" s="10" t="s">
        <v>26</v>
      </c>
      <c r="C25" s="23">
        <v>236201</v>
      </c>
      <c r="D25" s="23">
        <v>-35340.76999999999</v>
      </c>
      <c r="E25" s="26">
        <f t="shared" si="2"/>
        <v>200860.23</v>
      </c>
      <c r="F25" s="23">
        <v>89535.739999999991</v>
      </c>
      <c r="G25" s="23">
        <v>89535.74</v>
      </c>
      <c r="H25" s="30">
        <f t="shared" si="3"/>
        <v>111324.49000000002</v>
      </c>
    </row>
    <row r="26" spans="2:8" x14ac:dyDescent="0.2">
      <c r="B26" s="10" t="s">
        <v>27</v>
      </c>
      <c r="C26" s="23">
        <v>13820000</v>
      </c>
      <c r="D26" s="23">
        <v>-2829076.9999999553</v>
      </c>
      <c r="E26" s="26">
        <f t="shared" si="2"/>
        <v>10990923.000000045</v>
      </c>
      <c r="F26" s="23">
        <v>9394973.3700000048</v>
      </c>
      <c r="G26" s="23">
        <v>8874529.2000000048</v>
      </c>
      <c r="H26" s="30">
        <f t="shared" si="3"/>
        <v>1595949.6300000399</v>
      </c>
    </row>
    <row r="27" spans="2:8" ht="24" x14ac:dyDescent="0.2">
      <c r="B27" s="10" t="s">
        <v>28</v>
      </c>
      <c r="C27" s="23">
        <v>2418179.75</v>
      </c>
      <c r="D27" s="23">
        <v>-258906.51999999955</v>
      </c>
      <c r="E27" s="26">
        <f t="shared" si="2"/>
        <v>2159273.2300000004</v>
      </c>
      <c r="F27" s="23">
        <v>2152892.5499999998</v>
      </c>
      <c r="G27" s="23">
        <v>1471334.07</v>
      </c>
      <c r="H27" s="30">
        <f t="shared" si="3"/>
        <v>6380.6800000006333</v>
      </c>
    </row>
    <row r="28" spans="2:8" ht="12" customHeight="1" x14ac:dyDescent="0.2">
      <c r="B28" s="10" t="s">
        <v>29</v>
      </c>
      <c r="C28" s="23">
        <v>0</v>
      </c>
      <c r="D28" s="23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3">
        <v>3241369</v>
      </c>
      <c r="D29" s="23">
        <v>4271893.4800000004</v>
      </c>
      <c r="E29" s="26">
        <f t="shared" si="2"/>
        <v>7513262.4800000004</v>
      </c>
      <c r="F29" s="23">
        <v>4940282.5500000017</v>
      </c>
      <c r="G29" s="23">
        <v>3385430.4100000011</v>
      </c>
      <c r="H29" s="30">
        <f t="shared" si="3"/>
        <v>2572979.9299999988</v>
      </c>
    </row>
    <row r="30" spans="2:8" s="9" customFormat="1" ht="24" x14ac:dyDescent="0.2">
      <c r="B30" s="12" t="s">
        <v>31</v>
      </c>
      <c r="C30" s="7">
        <f>SUM(C31:C39)</f>
        <v>633085791.58000004</v>
      </c>
      <c r="D30" s="7">
        <f t="shared" ref="D30:H30" si="5">SUM(D31:D39)</f>
        <v>-83226767.920000017</v>
      </c>
      <c r="E30" s="25">
        <f t="shared" si="5"/>
        <v>549859023.65999997</v>
      </c>
      <c r="F30" s="7">
        <f t="shared" si="5"/>
        <v>376895344.34000003</v>
      </c>
      <c r="G30" s="7">
        <f t="shared" si="5"/>
        <v>334345433.93000007</v>
      </c>
      <c r="H30" s="25">
        <f t="shared" si="5"/>
        <v>172963679.31999993</v>
      </c>
    </row>
    <row r="31" spans="2:8" x14ac:dyDescent="0.2">
      <c r="B31" s="10" t="s">
        <v>32</v>
      </c>
      <c r="C31" s="23">
        <v>51337266.870000005</v>
      </c>
      <c r="D31" s="23">
        <v>-7900795.5200000405</v>
      </c>
      <c r="E31" s="26">
        <f t="shared" si="2"/>
        <v>43436471.349999964</v>
      </c>
      <c r="F31" s="23">
        <v>40747168.400000006</v>
      </c>
      <c r="G31" s="23">
        <v>35763117.150000043</v>
      </c>
      <c r="H31" s="30">
        <f t="shared" si="3"/>
        <v>2689302.9499999583</v>
      </c>
    </row>
    <row r="32" spans="2:8" x14ac:dyDescent="0.2">
      <c r="B32" s="10" t="s">
        <v>33</v>
      </c>
      <c r="C32" s="23">
        <v>26464455.600000001</v>
      </c>
      <c r="D32" s="23">
        <v>-2757739.6399999969</v>
      </c>
      <c r="E32" s="26">
        <f t="shared" si="2"/>
        <v>23706715.960000005</v>
      </c>
      <c r="F32" s="23">
        <v>16236022.209999997</v>
      </c>
      <c r="G32" s="23">
        <v>14397762.4</v>
      </c>
      <c r="H32" s="30">
        <f t="shared" si="3"/>
        <v>7470693.7500000075</v>
      </c>
    </row>
    <row r="33" spans="2:8" ht="24" x14ac:dyDescent="0.2">
      <c r="B33" s="10" t="s">
        <v>34</v>
      </c>
      <c r="C33" s="23">
        <v>56941002.079999998</v>
      </c>
      <c r="D33" s="23">
        <v>-15663819.460000023</v>
      </c>
      <c r="E33" s="26">
        <f t="shared" si="2"/>
        <v>41277182.619999975</v>
      </c>
      <c r="F33" s="23">
        <v>33162076.600000013</v>
      </c>
      <c r="G33" s="23">
        <v>28464123.800000004</v>
      </c>
      <c r="H33" s="30">
        <f t="shared" si="3"/>
        <v>8115106.0199999623</v>
      </c>
    </row>
    <row r="34" spans="2:8" ht="24.6" customHeight="1" x14ac:dyDescent="0.2">
      <c r="B34" s="10" t="s">
        <v>35</v>
      </c>
      <c r="C34" s="23">
        <v>2482000</v>
      </c>
      <c r="D34" s="23">
        <v>101196.2200000016</v>
      </c>
      <c r="E34" s="26">
        <f t="shared" si="2"/>
        <v>2583196.2200000016</v>
      </c>
      <c r="F34" s="23">
        <v>2073446.2100000004</v>
      </c>
      <c r="G34" s="23">
        <v>1916170.07</v>
      </c>
      <c r="H34" s="30">
        <f t="shared" si="3"/>
        <v>509750.01000000117</v>
      </c>
    </row>
    <row r="35" spans="2:8" ht="24" x14ac:dyDescent="0.2">
      <c r="B35" s="10" t="s">
        <v>36</v>
      </c>
      <c r="C35" s="23">
        <v>151009522.03</v>
      </c>
      <c r="D35" s="23">
        <v>-65164448.909999907</v>
      </c>
      <c r="E35" s="26">
        <f t="shared" si="2"/>
        <v>85845073.120000094</v>
      </c>
      <c r="F35" s="23">
        <v>43966487.979999997</v>
      </c>
      <c r="G35" s="23">
        <v>33260486.560000014</v>
      </c>
      <c r="H35" s="30">
        <f t="shared" si="3"/>
        <v>41878585.140000097</v>
      </c>
    </row>
    <row r="36" spans="2:8" ht="24" x14ac:dyDescent="0.2">
      <c r="B36" s="10" t="s">
        <v>37</v>
      </c>
      <c r="C36" s="23">
        <v>198000</v>
      </c>
      <c r="D36" s="23">
        <v>-198000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3">
        <v>11962457</v>
      </c>
      <c r="D37" s="23">
        <v>4089753.8699999973</v>
      </c>
      <c r="E37" s="26">
        <f t="shared" si="2"/>
        <v>16052210.869999997</v>
      </c>
      <c r="F37" s="23">
        <v>14083856.139999995</v>
      </c>
      <c r="G37" s="23">
        <v>13950427.009999998</v>
      </c>
      <c r="H37" s="30">
        <f t="shared" si="3"/>
        <v>1968354.7300000023</v>
      </c>
    </row>
    <row r="38" spans="2:8" x14ac:dyDescent="0.2">
      <c r="B38" s="10" t="s">
        <v>39</v>
      </c>
      <c r="C38" s="23">
        <v>4280416</v>
      </c>
      <c r="D38" s="23">
        <v>3858817.41</v>
      </c>
      <c r="E38" s="26">
        <f t="shared" si="2"/>
        <v>8139233.4100000001</v>
      </c>
      <c r="F38" s="23">
        <v>5718703.4900000002</v>
      </c>
      <c r="G38" s="23">
        <v>5715921.75</v>
      </c>
      <c r="H38" s="30">
        <f t="shared" si="3"/>
        <v>2420529.92</v>
      </c>
    </row>
    <row r="39" spans="2:8" x14ac:dyDescent="0.2">
      <c r="B39" s="10" t="s">
        <v>40</v>
      </c>
      <c r="C39" s="23">
        <v>328410672</v>
      </c>
      <c r="D39" s="23">
        <v>408268.1099999547</v>
      </c>
      <c r="E39" s="26">
        <f t="shared" si="2"/>
        <v>328818940.10999995</v>
      </c>
      <c r="F39" s="23">
        <v>220907583.31000006</v>
      </c>
      <c r="G39" s="23">
        <v>200877425.19</v>
      </c>
      <c r="H39" s="30">
        <f t="shared" si="3"/>
        <v>107911356.79999989</v>
      </c>
    </row>
    <row r="40" spans="2:8" s="9" customFormat="1" ht="25.5" customHeight="1" x14ac:dyDescent="0.2">
      <c r="B40" s="12" t="s">
        <v>41</v>
      </c>
      <c r="C40" s="7">
        <f>SUM(C41:C49)</f>
        <v>246185029</v>
      </c>
      <c r="D40" s="7">
        <f t="shared" ref="D40:H40" si="6">SUM(D41:D49)</f>
        <v>0</v>
      </c>
      <c r="E40" s="25">
        <f t="shared" si="6"/>
        <v>246185029</v>
      </c>
      <c r="F40" s="7">
        <f t="shared" si="6"/>
        <v>213937381.30999997</v>
      </c>
      <c r="G40" s="7">
        <f t="shared" si="6"/>
        <v>191782845.54999998</v>
      </c>
      <c r="H40" s="25">
        <f t="shared" si="6"/>
        <v>32247647.690000027</v>
      </c>
    </row>
    <row r="41" spans="2:8" ht="24" x14ac:dyDescent="0.2">
      <c r="B41" s="10" t="s">
        <v>42</v>
      </c>
      <c r="C41" s="23">
        <v>150000000</v>
      </c>
      <c r="D41" s="23">
        <v>0</v>
      </c>
      <c r="E41" s="26">
        <f t="shared" si="2"/>
        <v>150000000</v>
      </c>
      <c r="F41" s="23">
        <v>148040053.32999998</v>
      </c>
      <c r="G41" s="23">
        <v>128040053.33</v>
      </c>
      <c r="H41" s="30">
        <f t="shared" si="3"/>
        <v>1959946.6700000167</v>
      </c>
    </row>
    <row r="42" spans="2:8" x14ac:dyDescent="0.2">
      <c r="B42" s="10" t="s">
        <v>43</v>
      </c>
      <c r="C42" s="23">
        <v>0</v>
      </c>
      <c r="D42" s="23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3">
        <v>0</v>
      </c>
      <c r="D43" s="23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3">
        <v>12175029</v>
      </c>
      <c r="D44" s="23">
        <v>0</v>
      </c>
      <c r="E44" s="26">
        <f t="shared" si="2"/>
        <v>12175029</v>
      </c>
      <c r="F44" s="23">
        <v>0</v>
      </c>
      <c r="G44" s="23">
        <v>0</v>
      </c>
      <c r="H44" s="30">
        <f t="shared" si="3"/>
        <v>12175029</v>
      </c>
    </row>
    <row r="45" spans="2:8" x14ac:dyDescent="0.2">
      <c r="B45" s="10" t="s">
        <v>46</v>
      </c>
      <c r="C45" s="23">
        <v>84010000</v>
      </c>
      <c r="D45" s="23">
        <v>0</v>
      </c>
      <c r="E45" s="26">
        <f t="shared" si="2"/>
        <v>84010000</v>
      </c>
      <c r="F45" s="23">
        <v>65897327.979999989</v>
      </c>
      <c r="G45" s="23">
        <v>63742792.219999991</v>
      </c>
      <c r="H45" s="30">
        <f t="shared" si="3"/>
        <v>18112672.020000011</v>
      </c>
    </row>
    <row r="46" spans="2:8" ht="24" x14ac:dyDescent="0.2">
      <c r="B46" s="10" t="s">
        <v>47</v>
      </c>
      <c r="C46" s="23">
        <v>0</v>
      </c>
      <c r="D46" s="23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3">
        <v>0</v>
      </c>
      <c r="D47" s="23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3">
        <v>0</v>
      </c>
      <c r="D48" s="23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3">
        <v>0</v>
      </c>
      <c r="D49" s="23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107569226.91999997</v>
      </c>
      <c r="D50" s="7">
        <f t="shared" ref="D50:H50" si="7">SUM(D51:D59)</f>
        <v>55235904.529999934</v>
      </c>
      <c r="E50" s="25">
        <f t="shared" si="7"/>
        <v>162805131.4499999</v>
      </c>
      <c r="F50" s="7">
        <f t="shared" si="7"/>
        <v>154334383.90999994</v>
      </c>
      <c r="G50" s="7">
        <f t="shared" si="7"/>
        <v>55870911.440000013</v>
      </c>
      <c r="H50" s="25">
        <f t="shared" si="7"/>
        <v>8470747.5400000103</v>
      </c>
    </row>
    <row r="51" spans="2:8" x14ac:dyDescent="0.2">
      <c r="B51" s="10" t="s">
        <v>52</v>
      </c>
      <c r="C51" s="23">
        <v>76360828.75999999</v>
      </c>
      <c r="D51" s="23">
        <v>36998071.759999931</v>
      </c>
      <c r="E51" s="26">
        <f t="shared" si="2"/>
        <v>113358900.51999992</v>
      </c>
      <c r="F51" s="23">
        <v>110005042.34999993</v>
      </c>
      <c r="G51" s="23">
        <v>31198131.820000023</v>
      </c>
      <c r="H51" s="30">
        <f t="shared" si="3"/>
        <v>3353858.1699999869</v>
      </c>
    </row>
    <row r="52" spans="2:8" x14ac:dyDescent="0.2">
      <c r="B52" s="10" t="s">
        <v>53</v>
      </c>
      <c r="C52" s="23">
        <v>20670646.229999997</v>
      </c>
      <c r="D52" s="23">
        <v>-3172835.9899999909</v>
      </c>
      <c r="E52" s="26">
        <f t="shared" si="2"/>
        <v>17497810.240000006</v>
      </c>
      <c r="F52" s="23">
        <v>17009918.07999998</v>
      </c>
      <c r="G52" s="23">
        <v>11737866.589999989</v>
      </c>
      <c r="H52" s="30">
        <f t="shared" si="3"/>
        <v>487892.16000002623</v>
      </c>
    </row>
    <row r="53" spans="2:8" ht="24" x14ac:dyDescent="0.2">
      <c r="B53" s="10" t="s">
        <v>54</v>
      </c>
      <c r="C53" s="23">
        <v>171026</v>
      </c>
      <c r="D53" s="23">
        <v>0</v>
      </c>
      <c r="E53" s="26">
        <f t="shared" si="2"/>
        <v>171026</v>
      </c>
      <c r="F53" s="23">
        <v>67413.59</v>
      </c>
      <c r="G53" s="23">
        <v>67413.59</v>
      </c>
      <c r="H53" s="30">
        <f t="shared" si="3"/>
        <v>103612.41</v>
      </c>
    </row>
    <row r="54" spans="2:8" x14ac:dyDescent="0.2">
      <c r="B54" s="10" t="s">
        <v>55</v>
      </c>
      <c r="C54" s="23">
        <v>0</v>
      </c>
      <c r="D54" s="23">
        <v>6184364</v>
      </c>
      <c r="E54" s="26">
        <f t="shared" si="2"/>
        <v>6184364</v>
      </c>
      <c r="F54" s="23">
        <v>6184363.9900000002</v>
      </c>
      <c r="G54" s="23">
        <v>4873269.99</v>
      </c>
      <c r="H54" s="30">
        <f t="shared" si="3"/>
        <v>9.9999997764825821E-3</v>
      </c>
    </row>
    <row r="55" spans="2:8" x14ac:dyDescent="0.2">
      <c r="B55" s="10" t="s">
        <v>56</v>
      </c>
      <c r="C55" s="23">
        <v>0</v>
      </c>
      <c r="D55" s="23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3">
        <v>7613205.9299999969</v>
      </c>
      <c r="D56" s="23">
        <v>13894863.339999998</v>
      </c>
      <c r="E56" s="26">
        <f t="shared" si="2"/>
        <v>21508069.269999996</v>
      </c>
      <c r="F56" s="23">
        <v>19343847.849999998</v>
      </c>
      <c r="G56" s="23">
        <v>7868590.080000001</v>
      </c>
      <c r="H56" s="30">
        <f t="shared" si="3"/>
        <v>2164221.4199999981</v>
      </c>
    </row>
    <row r="57" spans="2:8" x14ac:dyDescent="0.2">
      <c r="B57" s="10" t="s">
        <v>58</v>
      </c>
      <c r="C57" s="23">
        <v>0</v>
      </c>
      <c r="D57" s="23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3">
        <v>0</v>
      </c>
      <c r="D58" s="23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3">
        <v>2753520</v>
      </c>
      <c r="D59" s="23">
        <v>1331441.4199999995</v>
      </c>
      <c r="E59" s="26">
        <f t="shared" si="2"/>
        <v>4084961.4199999995</v>
      </c>
      <c r="F59" s="23">
        <v>1723798.0499999996</v>
      </c>
      <c r="G59" s="23">
        <v>125639.37000000002</v>
      </c>
      <c r="H59" s="30">
        <f t="shared" si="3"/>
        <v>2361163.37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23510683</v>
      </c>
      <c r="E60" s="25">
        <f t="shared" si="8"/>
        <v>23510683</v>
      </c>
      <c r="F60" s="7">
        <f t="shared" si="8"/>
        <v>23510678.299999997</v>
      </c>
      <c r="G60" s="7">
        <f t="shared" si="8"/>
        <v>5482818.5799999991</v>
      </c>
      <c r="H60" s="25">
        <f t="shared" si="8"/>
        <v>4.7000000029802322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23510683</v>
      </c>
      <c r="E62" s="26">
        <f t="shared" si="2"/>
        <v>23510683</v>
      </c>
      <c r="F62" s="23">
        <v>23510678.299999997</v>
      </c>
      <c r="G62" s="23">
        <v>5482818.5799999991</v>
      </c>
      <c r="H62" s="30">
        <f t="shared" si="3"/>
        <v>4.7000000029802322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3321358307</v>
      </c>
      <c r="D160" s="21">
        <f t="shared" ref="D160:G160" si="28">SUM(D10,D85)</f>
        <v>69600.099999018013</v>
      </c>
      <c r="E160" s="28">
        <f>SUM(E10,E85)</f>
        <v>3321427907.0999994</v>
      </c>
      <c r="F160" s="21">
        <f t="shared" si="28"/>
        <v>2970042393.7200012</v>
      </c>
      <c r="G160" s="21">
        <f t="shared" si="28"/>
        <v>2723903186.9100013</v>
      </c>
      <c r="H160" s="28">
        <f>SUM(H10,H85)</f>
        <v>351385513.37999821</v>
      </c>
    </row>
    <row r="161" spans="3:8" s="31" customFormat="1" x14ac:dyDescent="0.2"/>
    <row r="162" spans="3:8" s="31" customFormat="1" x14ac:dyDescent="0.2"/>
    <row r="163" spans="3:8" s="31" customFormat="1" x14ac:dyDescent="0.2">
      <c r="C163" s="32"/>
      <c r="D163" s="32"/>
      <c r="E163" s="32"/>
      <c r="F163" s="32"/>
      <c r="G163" s="32"/>
      <c r="H163" s="32"/>
    </row>
    <row r="164" spans="3:8" s="31" customFormat="1" x14ac:dyDescent="0.2">
      <c r="C164" s="32"/>
      <c r="D164" s="32"/>
      <c r="E164" s="32"/>
      <c r="F164" s="32"/>
      <c r="G164" s="32"/>
      <c r="H164" s="32"/>
    </row>
    <row r="165" spans="3:8" s="31" customFormat="1" x14ac:dyDescent="0.2">
      <c r="C165" s="32"/>
      <c r="D165" s="32"/>
      <c r="E165" s="32"/>
      <c r="F165" s="32"/>
      <c r="G165" s="32"/>
      <c r="H165" s="32"/>
    </row>
    <row r="166" spans="3:8" s="31" customFormat="1" x14ac:dyDescent="0.2">
      <c r="C166" s="32"/>
      <c r="D166" s="32"/>
      <c r="E166" s="32"/>
      <c r="F166" s="32"/>
      <c r="G166" s="32"/>
      <c r="H166" s="32"/>
    </row>
    <row r="167" spans="3:8" s="31" customFormat="1" x14ac:dyDescent="0.2">
      <c r="C167" s="32"/>
      <c r="D167" s="32"/>
      <c r="E167" s="32"/>
      <c r="F167" s="32"/>
      <c r="G167" s="32"/>
      <c r="H167" s="32"/>
    </row>
    <row r="168" spans="3:8" s="31" customFormat="1" x14ac:dyDescent="0.2"/>
    <row r="169" spans="3:8" s="31" customFormat="1" x14ac:dyDescent="0.2"/>
    <row r="170" spans="3:8" s="31" customFormat="1" x14ac:dyDescent="0.2"/>
    <row r="171" spans="3:8" s="31" customFormat="1" x14ac:dyDescent="0.2"/>
    <row r="172" spans="3:8" s="31" customFormat="1" x14ac:dyDescent="0.2"/>
    <row r="173" spans="3:8" s="31" customFormat="1" x14ac:dyDescent="0.2"/>
    <row r="174" spans="3:8" s="31" customFormat="1" x14ac:dyDescent="0.2"/>
    <row r="175" spans="3:8" s="31" customFormat="1" x14ac:dyDescent="0.2"/>
    <row r="176" spans="3:8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</sheetData>
  <sheetProtection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fitToHeight="0" orientation="portrait" r:id="rId1"/>
  <headerFooter>
    <oddFooter>&amp;R&amp;P/&amp;N</oddFooter>
  </headerFooter>
  <rowBreaks count="3" manualBreakCount="3">
    <brk id="49" min="1" max="7" man="1"/>
    <brk id="84" min="1" max="7" man="1"/>
    <brk id="123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EAEPED_OG</vt:lpstr>
      <vt:lpstr>EAEPED_OG!Área_de_impresión</vt:lpstr>
      <vt:lpstr>EAEPED_OG!Títulos_a_imprimir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Superior de Justicia del Poder Judicial del E</cp:lastModifiedBy>
  <cp:lastPrinted>2024-01-24T20:22:14Z</cp:lastPrinted>
  <dcterms:created xsi:type="dcterms:W3CDTF">2020-01-08T21:14:59Z</dcterms:created>
  <dcterms:modified xsi:type="dcterms:W3CDTF">2024-01-29T16:42:53Z</dcterms:modified>
</cp:coreProperties>
</file>