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xochitl.ruvalcaba\Documents\XOCHITL\CUENTA PUBLICA ASE TONY RUIZ\CUENTA PUBLICA TONY 2023\4to TRIM 2023\"/>
    </mc:Choice>
  </mc:AlternateContent>
  <xr:revisionPtr revIDLastSave="0" documentId="13_ncr:1_{55664FA1-ED21-488A-940C-639757D891EB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456" xr2:uid="{00000000-000D-0000-FFFF-FFFF00000000}"/>
  </bookViews>
  <sheets>
    <sheet name="EAEPED_OG" sheetId="1" r:id="rId1"/>
  </sheets>
  <definedNames>
    <definedName name="_xlnm.Print_Area" localSheetId="0">EAEPED_OG!$B$2:$H$165</definedName>
    <definedName name="_xlnm.Print_Titles" localSheetId="0">EAEPED_OG!$2:$6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48" i="1"/>
  <c r="H41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H107" i="1" s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E49" i="1"/>
  <c r="H49" i="1" s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G10" i="1" s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F10" i="1" s="1"/>
  <c r="E20" i="1"/>
  <c r="D20" i="1"/>
  <c r="C20" i="1"/>
  <c r="H12" i="1"/>
  <c r="G12" i="1"/>
  <c r="F12" i="1"/>
  <c r="E12" i="1"/>
  <c r="D12" i="1"/>
  <c r="C12" i="1"/>
  <c r="C10" i="1" s="1"/>
  <c r="C160" i="1" s="1"/>
  <c r="G160" i="1" l="1"/>
  <c r="D10" i="1"/>
  <c r="D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<sst xmlns="http://schemas.openxmlformats.org/spreadsheetml/2006/main" count="167" uniqueCount="94">
  <si>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</si>
  <si>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</si>
  <si>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</si>
  <si>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</si>
  <si>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</si>
  <si>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</si>
  <si>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</si>
  <si>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</si>
  <si>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</si>
  <si>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</si>
  <si>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</si>
  <si>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</si>
  <si>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</si>
  <si>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</si>
  <si>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</si>
  <si>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</si>
  <si>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</si>
  <si>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</si>
  <si>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</si>
  <si>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</si>
  <si>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</si>
  <si>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</si>
  <si>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</si>
  <si>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</si>
  <si>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</si>
  <si>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</si>
  <si>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</si>
  <si>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</si>
  <si>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</si>
  <si>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</si>
  <si>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</si>
  <si>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</si>
  <si>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</si>
  <si>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</si>
  <si>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</si>
  <si>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</si>
  <si>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</si>
  <si>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</si>
  <si>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</si>
  <si>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</si>
  <si>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</si>
  <si>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</si>
  <si>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</si>
  <si>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</si>
  <si>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</si>
  <si>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</si>
  <si>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</si>
  <si>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</si>
  <si>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</si>
  <si>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</si>
  <si>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</si>
  <si>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</si>
  <si>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</si>
  <si>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</si>
  <si>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</si>
  <si>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</si>
  <si>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</si>
  <si>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</si>
  <si>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</si>
  <si>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</si>
  <si>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</si>
  <si>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</si>
  <si>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</si>
  <si>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</si>
  <si>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</si>
  <si>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</si>
  <si>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</si>
  <si>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</si>
  <si>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</si>
  <si>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</si>
  <si>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</si>
  <si>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</si>
  <si>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</si>
  <si>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</si>
  <si>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</si>
  <si>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</si>
  <si>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</si>
  <si>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</si>
  <si>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</si>
  <si>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</si>
  <si>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</si>
  <si>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</si>
  <si>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</si>
  <si>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</si>
  <si>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</si>
  <si>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</si>
  <si>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</si>
  <si>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</si>
  <si>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Auditoría Superior del Estado</t>
  </si>
  <si>
    <t>Del 01 de enero al 31 de diciembre de 2023 (b)</t>
  </si>
  <si>
    <t xml:space="preserve">                   LIC. HÉCTOR ALBERTO ACOSTA FÉLIX</t>
  </si>
  <si>
    <t xml:space="preserve">                                AUDITOR SUPERIOR</t>
  </si>
  <si>
    <t xml:space="preserve">             C.P. MARÍA CRISTINA PRIETO MÁRQUEZ</t>
  </si>
  <si>
    <t>DIRECTORA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</si>
</sst>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5" fontId="7" fillId="0" borderId="14" xfId="0" applyNumberFormat="1" applyFont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5" zoomScale="90" zoomScaleNormal="90" workbookViewId="0">
      <selection activeCell="B164" sqref="B164:H165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41" t="s">
        <v>88</v>
      </c>
      <c r="C2" s="42"/>
      <c r="D2" s="42"/>
      <c r="E2" s="42"/>
      <c r="F2" s="42"/>
      <c r="G2" s="42"/>
      <c r="H2" s="43"/>
    </row>
    <row r="3" spans="2:9" x14ac:dyDescent="0.25">
      <c r="B3" s="44" t="s">
        <v>1</v>
      </c>
      <c r="C3" s="45"/>
      <c r="D3" s="45"/>
      <c r="E3" s="45"/>
      <c r="F3" s="45"/>
      <c r="G3" s="45"/>
      <c r="H3" s="46"/>
    </row>
    <row r="4" spans="2:9" x14ac:dyDescent="0.25">
      <c r="B4" s="44" t="s">
        <v>2</v>
      </c>
      <c r="C4" s="45"/>
      <c r="D4" s="45"/>
      <c r="E4" s="45"/>
      <c r="F4" s="45"/>
      <c r="G4" s="45"/>
      <c r="H4" s="46"/>
    </row>
    <row r="5" spans="2:9" x14ac:dyDescent="0.25">
      <c r="B5" s="47" t="s">
        <v>89</v>
      </c>
      <c r="C5" s="48"/>
      <c r="D5" s="48"/>
      <c r="E5" s="48"/>
      <c r="F5" s="48"/>
      <c r="G5" s="48"/>
      <c r="H5" s="49"/>
    </row>
    <row r="6" spans="2:9" ht="15.75" customHeight="1" thickBot="1" x14ac:dyDescent="0.3">
      <c r="B6" s="50" t="s">
        <v>3</v>
      </c>
      <c r="C6" s="51"/>
      <c r="D6" s="51"/>
      <c r="E6" s="51"/>
      <c r="F6" s="51"/>
      <c r="G6" s="51"/>
      <c r="H6" s="52"/>
    </row>
    <row r="7" spans="2:9" ht="24.75" customHeight="1" thickBot="1" x14ac:dyDescent="0.3">
      <c r="B7" s="34" t="s">
        <v>4</v>
      </c>
      <c r="C7" s="36" t="s">
        <v>5</v>
      </c>
      <c r="D7" s="37"/>
      <c r="E7" s="37"/>
      <c r="F7" s="37"/>
      <c r="G7" s="38"/>
      <c r="H7" s="39" t="s">
        <v>6</v>
      </c>
    </row>
    <row r="8" spans="2:9" ht="24.6" thickBot="1" x14ac:dyDescent="0.3">
      <c r="B8" s="35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0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189458679.34999999</v>
      </c>
      <c r="D10" s="8">
        <f>SUM(D12,D20,D30,D40,D50,D60,D64,D73,D77)</f>
        <v>3648682.8700000006</v>
      </c>
      <c r="E10" s="24">
        <f t="shared" ref="E10:H10" si="0">SUM(E12,E20,E30,E40,E50,E60,E64,E73,E77)</f>
        <v>193107362.22</v>
      </c>
      <c r="F10" s="8">
        <f t="shared" si="0"/>
        <v>193107362.22</v>
      </c>
      <c r="G10" s="8">
        <f t="shared" si="0"/>
        <v>190272484.69</v>
      </c>
      <c r="H10" s="24">
        <f t="shared" si="0"/>
        <v>1.7535057850182056E-9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131663530.40000001</v>
      </c>
      <c r="D12" s="7">
        <f>SUM(D13:D19)</f>
        <v>2952794.77</v>
      </c>
      <c r="E12" s="25">
        <f t="shared" ref="E12:H12" si="1">SUM(E13:E19)</f>
        <v>134616325.16999999</v>
      </c>
      <c r="F12" s="7">
        <f t="shared" si="1"/>
        <v>134616325.16999999</v>
      </c>
      <c r="G12" s="7">
        <f t="shared" si="1"/>
        <v>134563528.88999999</v>
      </c>
      <c r="H12" s="25">
        <f t="shared" si="1"/>
        <v>9.3132257461547852E-10</v>
      </c>
    </row>
    <row r="13" spans="2:9" ht="22.8" x14ac:dyDescent="0.25">
      <c r="B13" s="10" t="s">
        <v>14</v>
      </c>
      <c r="C13" s="32">
        <v>27194495.879999999</v>
      </c>
      <c r="D13" s="33">
        <v>-85917.07</v>
      </c>
      <c r="E13" s="26">
        <f>SUM(C13:D13)</f>
        <v>27108578.809999999</v>
      </c>
      <c r="F13" s="33">
        <v>27108578.809999999</v>
      </c>
      <c r="G13" s="33">
        <v>27108578.809999999</v>
      </c>
      <c r="H13" s="30">
        <f>SUM(E13-F13)</f>
        <v>0</v>
      </c>
    </row>
    <row r="14" spans="2:9" ht="22.95" customHeight="1" x14ac:dyDescent="0.25">
      <c r="B14" s="10" t="s">
        <v>15</v>
      </c>
      <c r="C14" s="32">
        <v>26428604.16</v>
      </c>
      <c r="D14" s="33">
        <v>2690966.82</v>
      </c>
      <c r="E14" s="26">
        <f t="shared" ref="E14:E79" si="2">SUM(C14:D14)</f>
        <v>29119570.98</v>
      </c>
      <c r="F14" s="33">
        <v>29119570.98</v>
      </c>
      <c r="G14" s="33">
        <v>29107570.98</v>
      </c>
      <c r="H14" s="30">
        <f t="shared" ref="H14:H79" si="3">SUM(E14-F14)</f>
        <v>0</v>
      </c>
    </row>
    <row r="15" spans="2:9" ht="13.8" x14ac:dyDescent="0.25">
      <c r="B15" s="10" t="s">
        <v>16</v>
      </c>
      <c r="C15" s="32">
        <v>50307275.890000001</v>
      </c>
      <c r="D15" s="33">
        <v>9064029.1999999993</v>
      </c>
      <c r="E15" s="26">
        <f t="shared" si="2"/>
        <v>59371305.090000004</v>
      </c>
      <c r="F15" s="33">
        <v>59371305.090000004</v>
      </c>
      <c r="G15" s="33">
        <v>59371305.090000004</v>
      </c>
      <c r="H15" s="30">
        <f t="shared" si="3"/>
        <v>0</v>
      </c>
    </row>
    <row r="16" spans="2:9" ht="13.8" x14ac:dyDescent="0.25">
      <c r="B16" s="10" t="s">
        <v>17</v>
      </c>
      <c r="C16" s="32">
        <v>10310718.449999999</v>
      </c>
      <c r="D16" s="33">
        <v>-1300138.42</v>
      </c>
      <c r="E16" s="26">
        <f t="shared" si="2"/>
        <v>9010580.0299999993</v>
      </c>
      <c r="F16" s="33">
        <v>9010580.0299999993</v>
      </c>
      <c r="G16" s="33">
        <v>8987683.75</v>
      </c>
      <c r="H16" s="30">
        <f t="shared" si="3"/>
        <v>0</v>
      </c>
    </row>
    <row r="17" spans="2:8" ht="13.8" x14ac:dyDescent="0.25">
      <c r="B17" s="10" t="s">
        <v>18</v>
      </c>
      <c r="C17" s="32">
        <v>4211914</v>
      </c>
      <c r="D17" s="33">
        <v>4143.96</v>
      </c>
      <c r="E17" s="26">
        <f t="shared" si="2"/>
        <v>4216057.96</v>
      </c>
      <c r="F17" s="33">
        <v>4216057.96</v>
      </c>
      <c r="G17" s="33">
        <v>4201657.96</v>
      </c>
      <c r="H17" s="30">
        <f t="shared" si="3"/>
        <v>0</v>
      </c>
    </row>
    <row r="18" spans="2:8" ht="13.8" x14ac:dyDescent="0.25">
      <c r="B18" s="10" t="s">
        <v>19</v>
      </c>
      <c r="C18" s="32">
        <v>8874006.7400000002</v>
      </c>
      <c r="D18" s="33">
        <v>-8874006.7400000002</v>
      </c>
      <c r="E18" s="26">
        <f t="shared" si="2"/>
        <v>0</v>
      </c>
      <c r="F18" s="33">
        <v>0</v>
      </c>
      <c r="G18" s="33">
        <v>0</v>
      </c>
      <c r="H18" s="30">
        <f t="shared" si="3"/>
        <v>0</v>
      </c>
    </row>
    <row r="19" spans="2:8" ht="13.8" x14ac:dyDescent="0.25">
      <c r="B19" s="10" t="s">
        <v>20</v>
      </c>
      <c r="C19" s="32">
        <v>4336515.28</v>
      </c>
      <c r="D19" s="33">
        <v>1453717.02</v>
      </c>
      <c r="E19" s="26">
        <f t="shared" si="2"/>
        <v>5790232.3000000007</v>
      </c>
      <c r="F19" s="33">
        <v>5790232.2999999998</v>
      </c>
      <c r="G19" s="33">
        <v>5786732.2999999998</v>
      </c>
      <c r="H19" s="30">
        <f t="shared" si="3"/>
        <v>9.3132257461547852E-10</v>
      </c>
    </row>
    <row r="20" spans="2:8" s="9" customFormat="1" ht="24" x14ac:dyDescent="0.25">
      <c r="B20" s="12" t="s">
        <v>21</v>
      </c>
      <c r="C20" s="7">
        <f>SUM(C21:C29)</f>
        <v>4597846.12</v>
      </c>
      <c r="D20" s="7">
        <f t="shared" ref="D20:H20" si="4">SUM(D21:D29)</f>
        <v>-383380.47999999998</v>
      </c>
      <c r="E20" s="25">
        <f t="shared" si="4"/>
        <v>4214465.6400000006</v>
      </c>
      <c r="F20" s="7">
        <f t="shared" si="4"/>
        <v>4214465.6400000006</v>
      </c>
      <c r="G20" s="7">
        <f t="shared" si="4"/>
        <v>4129928.4400000004</v>
      </c>
      <c r="H20" s="25">
        <f t="shared" si="4"/>
        <v>7.2759576141834259E-12</v>
      </c>
    </row>
    <row r="21" spans="2:8" ht="22.8" x14ac:dyDescent="0.25">
      <c r="B21" s="10" t="s">
        <v>22</v>
      </c>
      <c r="C21" s="32">
        <v>1600000</v>
      </c>
      <c r="D21" s="33">
        <v>59968.47</v>
      </c>
      <c r="E21" s="26">
        <f t="shared" si="2"/>
        <v>1659968.47</v>
      </c>
      <c r="F21" s="33">
        <v>1659968.47</v>
      </c>
      <c r="G21" s="33">
        <v>1659968.47</v>
      </c>
      <c r="H21" s="30">
        <f t="shared" si="3"/>
        <v>0</v>
      </c>
    </row>
    <row r="22" spans="2:8" ht="13.8" x14ac:dyDescent="0.25">
      <c r="B22" s="10" t="s">
        <v>23</v>
      </c>
      <c r="C22" s="32">
        <v>182668</v>
      </c>
      <c r="D22" s="33">
        <v>54825.61</v>
      </c>
      <c r="E22" s="26">
        <f t="shared" si="2"/>
        <v>237493.61</v>
      </c>
      <c r="F22" s="33">
        <v>237493.61</v>
      </c>
      <c r="G22" s="33">
        <v>237493.61</v>
      </c>
      <c r="H22" s="30">
        <f t="shared" si="3"/>
        <v>0</v>
      </c>
    </row>
    <row r="23" spans="2:8" ht="22.8" x14ac:dyDescent="0.25">
      <c r="B23" s="10" t="s">
        <v>24</v>
      </c>
      <c r="C23" s="32">
        <v>1500</v>
      </c>
      <c r="D23" s="33">
        <v>-1500</v>
      </c>
      <c r="E23" s="26">
        <f t="shared" si="2"/>
        <v>0</v>
      </c>
      <c r="F23" s="33">
        <v>0</v>
      </c>
      <c r="G23" s="33">
        <v>0</v>
      </c>
      <c r="H23" s="30">
        <f t="shared" si="3"/>
        <v>0</v>
      </c>
    </row>
    <row r="24" spans="2:8" ht="22.8" x14ac:dyDescent="0.25">
      <c r="B24" s="10" t="s">
        <v>25</v>
      </c>
      <c r="C24" s="32">
        <v>82000</v>
      </c>
      <c r="D24" s="33">
        <v>149618.21</v>
      </c>
      <c r="E24" s="26">
        <f t="shared" si="2"/>
        <v>231618.21</v>
      </c>
      <c r="F24" s="33">
        <v>231618.21</v>
      </c>
      <c r="G24" s="33">
        <v>160270.21</v>
      </c>
      <c r="H24" s="30">
        <f t="shared" si="3"/>
        <v>0</v>
      </c>
    </row>
    <row r="25" spans="2:8" ht="23.4" customHeight="1" x14ac:dyDescent="0.25">
      <c r="B25" s="10" t="s">
        <v>26</v>
      </c>
      <c r="C25" s="32">
        <v>26500</v>
      </c>
      <c r="D25" s="33">
        <v>-8614.65</v>
      </c>
      <c r="E25" s="26">
        <f t="shared" si="2"/>
        <v>17885.349999999999</v>
      </c>
      <c r="F25" s="33">
        <v>17885.349999999999</v>
      </c>
      <c r="G25" s="33">
        <v>17885.349999999999</v>
      </c>
      <c r="H25" s="30">
        <f t="shared" si="3"/>
        <v>0</v>
      </c>
    </row>
    <row r="26" spans="2:8" ht="13.8" x14ac:dyDescent="0.25">
      <c r="B26" s="10" t="s">
        <v>27</v>
      </c>
      <c r="C26" s="32">
        <v>2388672</v>
      </c>
      <c r="D26" s="33">
        <v>-743400.7</v>
      </c>
      <c r="E26" s="26">
        <f t="shared" si="2"/>
        <v>1645271.3</v>
      </c>
      <c r="F26" s="33">
        <v>1645271.3</v>
      </c>
      <c r="G26" s="33">
        <v>1645271.3</v>
      </c>
      <c r="H26" s="30">
        <f t="shared" si="3"/>
        <v>0</v>
      </c>
    </row>
    <row r="27" spans="2:8" ht="22.8" x14ac:dyDescent="0.25">
      <c r="B27" s="10" t="s">
        <v>28</v>
      </c>
      <c r="C27" s="32">
        <v>35506.120000000003</v>
      </c>
      <c r="D27" s="33">
        <v>740.16</v>
      </c>
      <c r="E27" s="26">
        <f t="shared" si="2"/>
        <v>36246.280000000006</v>
      </c>
      <c r="F27" s="33">
        <v>36246.28</v>
      </c>
      <c r="G27" s="33">
        <v>28451.08</v>
      </c>
      <c r="H27" s="30">
        <f t="shared" si="3"/>
        <v>7.2759576141834259E-12</v>
      </c>
    </row>
    <row r="28" spans="2:8" ht="12" customHeight="1" x14ac:dyDescent="0.25">
      <c r="B28" s="10" t="s">
        <v>29</v>
      </c>
      <c r="C28" s="32"/>
      <c r="D28" s="33"/>
      <c r="E28" s="26">
        <f t="shared" si="2"/>
        <v>0</v>
      </c>
      <c r="F28" s="33"/>
      <c r="G28" s="33"/>
      <c r="H28" s="30">
        <f t="shared" si="3"/>
        <v>0</v>
      </c>
    </row>
    <row r="29" spans="2:8" ht="25.95" customHeight="1" x14ac:dyDescent="0.25">
      <c r="B29" s="10" t="s">
        <v>30</v>
      </c>
      <c r="C29" s="32">
        <v>281000</v>
      </c>
      <c r="D29" s="33">
        <v>104982.42</v>
      </c>
      <c r="E29" s="26">
        <f t="shared" si="2"/>
        <v>385982.42</v>
      </c>
      <c r="F29" s="33">
        <v>385982.42</v>
      </c>
      <c r="G29" s="33">
        <v>380588.42</v>
      </c>
      <c r="H29" s="30">
        <f t="shared" si="3"/>
        <v>0</v>
      </c>
    </row>
    <row r="30" spans="2:8" s="9" customFormat="1" ht="24" x14ac:dyDescent="0.25">
      <c r="B30" s="12" t="s">
        <v>31</v>
      </c>
      <c r="C30" s="7">
        <f>SUM(C31:C39)</f>
        <v>41659484.799999997</v>
      </c>
      <c r="D30" s="7">
        <f t="shared" ref="D30:H30" si="5">SUM(D31:D39)</f>
        <v>-1038509.0499999999</v>
      </c>
      <c r="E30" s="25">
        <f t="shared" si="5"/>
        <v>40620975.75</v>
      </c>
      <c r="F30" s="7">
        <f t="shared" si="5"/>
        <v>40620975.75</v>
      </c>
      <c r="G30" s="7">
        <f t="shared" si="5"/>
        <v>39994036.270000003</v>
      </c>
      <c r="H30" s="25">
        <f t="shared" si="5"/>
        <v>-1.1641532182693481E-10</v>
      </c>
    </row>
    <row r="31" spans="2:8" ht="13.8" x14ac:dyDescent="0.25">
      <c r="B31" s="10" t="s">
        <v>32</v>
      </c>
      <c r="C31" s="32">
        <v>2026000</v>
      </c>
      <c r="D31" s="33">
        <v>-286336.49</v>
      </c>
      <c r="E31" s="26">
        <f t="shared" si="2"/>
        <v>1739663.51</v>
      </c>
      <c r="F31" s="33">
        <v>1739663.51</v>
      </c>
      <c r="G31" s="33">
        <v>1619085.77</v>
      </c>
      <c r="H31" s="30">
        <f t="shared" si="3"/>
        <v>0</v>
      </c>
    </row>
    <row r="32" spans="2:8" ht="13.8" x14ac:dyDescent="0.25">
      <c r="B32" s="10" t="s">
        <v>33</v>
      </c>
      <c r="C32" s="32">
        <v>1081500</v>
      </c>
      <c r="D32" s="33">
        <v>8770.57</v>
      </c>
      <c r="E32" s="26">
        <f t="shared" si="2"/>
        <v>1090270.57</v>
      </c>
      <c r="F32" s="33">
        <v>1090270.57</v>
      </c>
      <c r="G32" s="33">
        <v>1018557.63</v>
      </c>
      <c r="H32" s="30">
        <f t="shared" si="3"/>
        <v>0</v>
      </c>
    </row>
    <row r="33" spans="2:8" ht="22.8" x14ac:dyDescent="0.25">
      <c r="B33" s="10" t="s">
        <v>34</v>
      </c>
      <c r="C33" s="32">
        <v>1093000</v>
      </c>
      <c r="D33" s="33">
        <v>-139521.88</v>
      </c>
      <c r="E33" s="26">
        <f t="shared" si="2"/>
        <v>953478.12</v>
      </c>
      <c r="F33" s="33">
        <v>953478.12</v>
      </c>
      <c r="G33" s="33">
        <v>861838.12</v>
      </c>
      <c r="H33" s="30">
        <f t="shared" si="3"/>
        <v>0</v>
      </c>
    </row>
    <row r="34" spans="2:8" ht="24.6" customHeight="1" x14ac:dyDescent="0.25">
      <c r="B34" s="10" t="s">
        <v>35</v>
      </c>
      <c r="C34" s="32">
        <v>750000</v>
      </c>
      <c r="D34" s="33">
        <v>-188445.32</v>
      </c>
      <c r="E34" s="26">
        <f t="shared" si="2"/>
        <v>561554.67999999993</v>
      </c>
      <c r="F34" s="33">
        <v>561554.68000000005</v>
      </c>
      <c r="G34" s="33">
        <v>561554.68000000005</v>
      </c>
      <c r="H34" s="30">
        <f t="shared" si="3"/>
        <v>-1.1641532182693481E-10</v>
      </c>
    </row>
    <row r="35" spans="2:8" ht="22.8" x14ac:dyDescent="0.25">
      <c r="B35" s="10" t="s">
        <v>36</v>
      </c>
      <c r="C35" s="32">
        <v>1833210</v>
      </c>
      <c r="D35" s="33">
        <v>-618107.74</v>
      </c>
      <c r="E35" s="26">
        <f t="shared" si="2"/>
        <v>1215102.26</v>
      </c>
      <c r="F35" s="33">
        <v>1215102.26</v>
      </c>
      <c r="G35" s="33">
        <v>932723.46</v>
      </c>
      <c r="H35" s="30">
        <f t="shared" si="3"/>
        <v>0</v>
      </c>
    </row>
    <row r="36" spans="2:8" ht="13.8" x14ac:dyDescent="0.25">
      <c r="B36" s="10" t="s">
        <v>37</v>
      </c>
      <c r="C36" s="32">
        <v>1500000</v>
      </c>
      <c r="D36" s="33">
        <v>71515.48</v>
      </c>
      <c r="E36" s="26">
        <f t="shared" si="2"/>
        <v>1571515.48</v>
      </c>
      <c r="F36" s="33">
        <v>1571515.48</v>
      </c>
      <c r="G36" s="33">
        <v>1571515.48</v>
      </c>
      <c r="H36" s="30">
        <f t="shared" si="3"/>
        <v>0</v>
      </c>
    </row>
    <row r="37" spans="2:8" ht="13.8" x14ac:dyDescent="0.25">
      <c r="B37" s="10" t="s">
        <v>38</v>
      </c>
      <c r="C37" s="32">
        <v>7265000</v>
      </c>
      <c r="D37" s="33">
        <v>-118815.98</v>
      </c>
      <c r="E37" s="26">
        <f t="shared" si="2"/>
        <v>7146184.0199999996</v>
      </c>
      <c r="F37" s="33">
        <v>7146184.0199999996</v>
      </c>
      <c r="G37" s="33">
        <v>7145294.0199999996</v>
      </c>
      <c r="H37" s="30">
        <f t="shared" si="3"/>
        <v>0</v>
      </c>
    </row>
    <row r="38" spans="2:8" ht="13.8" x14ac:dyDescent="0.25">
      <c r="B38" s="10" t="s">
        <v>39</v>
      </c>
      <c r="C38" s="32">
        <v>420000</v>
      </c>
      <c r="D38" s="33">
        <v>409681.97</v>
      </c>
      <c r="E38" s="26">
        <f t="shared" si="2"/>
        <v>829681.97</v>
      </c>
      <c r="F38" s="33">
        <v>829681.97</v>
      </c>
      <c r="G38" s="33">
        <v>769941.97</v>
      </c>
      <c r="H38" s="30">
        <f t="shared" si="3"/>
        <v>0</v>
      </c>
    </row>
    <row r="39" spans="2:8" ht="13.8" x14ac:dyDescent="0.25">
      <c r="B39" s="10" t="s">
        <v>40</v>
      </c>
      <c r="C39" s="32">
        <v>25690774.800000001</v>
      </c>
      <c r="D39" s="33">
        <v>-177249.66</v>
      </c>
      <c r="E39" s="26">
        <f t="shared" si="2"/>
        <v>25513525.140000001</v>
      </c>
      <c r="F39" s="33">
        <v>25513525.140000001</v>
      </c>
      <c r="G39" s="33">
        <v>25513525.140000001</v>
      </c>
      <c r="H39" s="30">
        <f t="shared" si="3"/>
        <v>0</v>
      </c>
    </row>
    <row r="40" spans="2:8" s="9" customFormat="1" ht="25.5" customHeight="1" x14ac:dyDescent="0.25">
      <c r="B40" s="12" t="s">
        <v>41</v>
      </c>
      <c r="C40" s="7">
        <f>SUM(C41:C49)</f>
        <v>4535818.03</v>
      </c>
      <c r="D40" s="7">
        <f t="shared" ref="D40:H40" si="6">SUM(D41:D49)</f>
        <v>2240495.6800000002</v>
      </c>
      <c r="E40" s="25">
        <f t="shared" si="6"/>
        <v>6776313.7100000009</v>
      </c>
      <c r="F40" s="7">
        <f t="shared" si="6"/>
        <v>6776313.71</v>
      </c>
      <c r="G40" s="7">
        <f t="shared" si="6"/>
        <v>5233889.3</v>
      </c>
      <c r="H40" s="25">
        <f t="shared" si="6"/>
        <v>9.3132257461547852E-10</v>
      </c>
    </row>
    <row r="41" spans="2:8" ht="22.8" x14ac:dyDescent="0.25">
      <c r="B41" s="10" t="s">
        <v>42</v>
      </c>
      <c r="C41" s="32">
        <v>4385818.03</v>
      </c>
      <c r="D41" s="33">
        <v>2390495.6800000002</v>
      </c>
      <c r="E41" s="26">
        <f t="shared" si="2"/>
        <v>6776313.7100000009</v>
      </c>
      <c r="F41" s="33">
        <v>6776313.71</v>
      </c>
      <c r="G41" s="33">
        <v>5233889.3</v>
      </c>
      <c r="H41" s="30">
        <f t="shared" si="3"/>
        <v>9.3132257461547852E-10</v>
      </c>
    </row>
    <row r="42" spans="2:8" ht="13.8" x14ac:dyDescent="0.25">
      <c r="B42" s="10" t="s">
        <v>43</v>
      </c>
      <c r="C42" s="32"/>
      <c r="D42" s="33"/>
      <c r="E42" s="26">
        <f t="shared" si="2"/>
        <v>0</v>
      </c>
      <c r="F42" s="33"/>
      <c r="G42" s="33"/>
      <c r="H42" s="30">
        <f t="shared" si="3"/>
        <v>0</v>
      </c>
    </row>
    <row r="43" spans="2:8" ht="13.8" x14ac:dyDescent="0.25">
      <c r="B43" s="10" t="s">
        <v>44</v>
      </c>
      <c r="C43" s="32"/>
      <c r="D43" s="33"/>
      <c r="E43" s="26">
        <f t="shared" si="2"/>
        <v>0</v>
      </c>
      <c r="F43" s="33"/>
      <c r="G43" s="33"/>
      <c r="H43" s="30">
        <f t="shared" si="3"/>
        <v>0</v>
      </c>
    </row>
    <row r="44" spans="2:8" ht="13.8" x14ac:dyDescent="0.25">
      <c r="B44" s="10" t="s">
        <v>45</v>
      </c>
      <c r="C44" s="32"/>
      <c r="D44" s="33"/>
      <c r="E44" s="26">
        <f t="shared" si="2"/>
        <v>0</v>
      </c>
      <c r="F44" s="33"/>
      <c r="G44" s="33"/>
      <c r="H44" s="30">
        <f t="shared" si="3"/>
        <v>0</v>
      </c>
    </row>
    <row r="45" spans="2:8" ht="13.8" x14ac:dyDescent="0.25">
      <c r="B45" s="10" t="s">
        <v>46</v>
      </c>
      <c r="C45" s="32"/>
      <c r="D45" s="33"/>
      <c r="E45" s="26">
        <f t="shared" si="2"/>
        <v>0</v>
      </c>
      <c r="F45" s="33"/>
      <c r="G45" s="33"/>
      <c r="H45" s="30">
        <f t="shared" si="3"/>
        <v>0</v>
      </c>
    </row>
    <row r="46" spans="2:8" ht="22.8" x14ac:dyDescent="0.25">
      <c r="B46" s="10" t="s">
        <v>47</v>
      </c>
      <c r="C46" s="32"/>
      <c r="D46" s="33"/>
      <c r="E46" s="26">
        <f t="shared" si="2"/>
        <v>0</v>
      </c>
      <c r="F46" s="33"/>
      <c r="G46" s="33"/>
      <c r="H46" s="30">
        <f t="shared" si="3"/>
        <v>0</v>
      </c>
    </row>
    <row r="47" spans="2:8" ht="13.8" x14ac:dyDescent="0.25">
      <c r="B47" s="10" t="s">
        <v>48</v>
      </c>
      <c r="C47" s="32"/>
      <c r="D47" s="33"/>
      <c r="E47" s="26">
        <f t="shared" si="2"/>
        <v>0</v>
      </c>
      <c r="F47" s="33"/>
      <c r="G47" s="33"/>
      <c r="H47" s="30">
        <f t="shared" si="3"/>
        <v>0</v>
      </c>
    </row>
    <row r="48" spans="2:8" ht="13.8" x14ac:dyDescent="0.25">
      <c r="B48" s="10" t="s">
        <v>49</v>
      </c>
      <c r="C48" s="32"/>
      <c r="D48" s="33"/>
      <c r="E48" s="26">
        <f t="shared" si="2"/>
        <v>0</v>
      </c>
      <c r="F48" s="33"/>
      <c r="G48" s="33"/>
      <c r="H48" s="30">
        <f t="shared" si="3"/>
        <v>0</v>
      </c>
    </row>
    <row r="49" spans="2:8" ht="13.8" x14ac:dyDescent="0.25">
      <c r="B49" s="10" t="s">
        <v>50</v>
      </c>
      <c r="C49" s="32">
        <v>150000</v>
      </c>
      <c r="D49" s="33">
        <v>-150000</v>
      </c>
      <c r="E49" s="26">
        <f t="shared" si="2"/>
        <v>0</v>
      </c>
      <c r="F49" s="33">
        <v>0</v>
      </c>
      <c r="G49" s="33">
        <v>0</v>
      </c>
      <c r="H49" s="30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7002000</v>
      </c>
      <c r="D50" s="7">
        <f t="shared" ref="D50:H50" si="7">SUM(D51:D59)</f>
        <v>-122718.04999999994</v>
      </c>
      <c r="E50" s="25">
        <f t="shared" si="7"/>
        <v>6879281.9499999993</v>
      </c>
      <c r="F50" s="7">
        <f t="shared" si="7"/>
        <v>6879281.9499999993</v>
      </c>
      <c r="G50" s="7">
        <f t="shared" si="7"/>
        <v>6351101.79</v>
      </c>
      <c r="H50" s="25">
        <f t="shared" si="7"/>
        <v>0</v>
      </c>
    </row>
    <row r="51" spans="2:8" ht="13.8" x14ac:dyDescent="0.25">
      <c r="B51" s="10" t="s">
        <v>52</v>
      </c>
      <c r="C51" s="32">
        <v>2331000</v>
      </c>
      <c r="D51" s="33">
        <v>-662349.28</v>
      </c>
      <c r="E51" s="26">
        <f t="shared" si="2"/>
        <v>1668650.72</v>
      </c>
      <c r="F51" s="33">
        <v>1668650.72</v>
      </c>
      <c r="G51" s="33">
        <v>1441323.2</v>
      </c>
      <c r="H51" s="30">
        <f t="shared" si="3"/>
        <v>0</v>
      </c>
    </row>
    <row r="52" spans="2:8" ht="13.8" x14ac:dyDescent="0.25">
      <c r="B52" s="10" t="s">
        <v>53</v>
      </c>
      <c r="C52" s="32">
        <v>2000</v>
      </c>
      <c r="D52" s="33">
        <v>30854.68</v>
      </c>
      <c r="E52" s="26">
        <f t="shared" si="2"/>
        <v>32854.68</v>
      </c>
      <c r="F52" s="33">
        <v>32854.68</v>
      </c>
      <c r="G52" s="33">
        <v>32854.68</v>
      </c>
      <c r="H52" s="30">
        <f t="shared" si="3"/>
        <v>0</v>
      </c>
    </row>
    <row r="53" spans="2:8" ht="13.8" x14ac:dyDescent="0.25">
      <c r="B53" s="10" t="s">
        <v>54</v>
      </c>
      <c r="C53" s="32">
        <v>1000</v>
      </c>
      <c r="D53" s="33">
        <v>-1000</v>
      </c>
      <c r="E53" s="26">
        <f t="shared" si="2"/>
        <v>0</v>
      </c>
      <c r="F53" s="33">
        <v>0</v>
      </c>
      <c r="G53" s="33">
        <v>0</v>
      </c>
      <c r="H53" s="30">
        <f t="shared" si="3"/>
        <v>0</v>
      </c>
    </row>
    <row r="54" spans="2:8" ht="13.8" x14ac:dyDescent="0.25">
      <c r="B54" s="10" t="s">
        <v>55</v>
      </c>
      <c r="C54" s="32">
        <v>2500000.02</v>
      </c>
      <c r="D54" s="33">
        <v>789232.02</v>
      </c>
      <c r="E54" s="26">
        <f t="shared" si="2"/>
        <v>3289232.04</v>
      </c>
      <c r="F54" s="33">
        <v>3289232.04</v>
      </c>
      <c r="G54" s="33">
        <v>3289232.04</v>
      </c>
      <c r="H54" s="30">
        <f t="shared" si="3"/>
        <v>0</v>
      </c>
    </row>
    <row r="55" spans="2:8" ht="13.8" x14ac:dyDescent="0.25">
      <c r="B55" s="10" t="s">
        <v>56</v>
      </c>
      <c r="C55" s="32"/>
      <c r="D55" s="33"/>
      <c r="E55" s="26">
        <f t="shared" si="2"/>
        <v>0</v>
      </c>
      <c r="F55" s="33"/>
      <c r="G55" s="33"/>
      <c r="H55" s="30">
        <f t="shared" si="3"/>
        <v>0</v>
      </c>
    </row>
    <row r="56" spans="2:8" ht="13.8" x14ac:dyDescent="0.25">
      <c r="B56" s="10" t="s">
        <v>57</v>
      </c>
      <c r="C56" s="32">
        <v>266999.98</v>
      </c>
      <c r="D56" s="33">
        <v>-266999.98</v>
      </c>
      <c r="E56" s="26">
        <f t="shared" si="2"/>
        <v>0</v>
      </c>
      <c r="F56" s="33">
        <v>0</v>
      </c>
      <c r="G56" s="33">
        <v>0</v>
      </c>
      <c r="H56" s="30">
        <f t="shared" si="3"/>
        <v>0</v>
      </c>
    </row>
    <row r="57" spans="2:8" ht="13.8" x14ac:dyDescent="0.25">
      <c r="B57" s="10" t="s">
        <v>58</v>
      </c>
      <c r="C57" s="32"/>
      <c r="D57" s="33"/>
      <c r="E57" s="26">
        <f t="shared" si="2"/>
        <v>0</v>
      </c>
      <c r="F57" s="33"/>
      <c r="G57" s="33"/>
      <c r="H57" s="30">
        <f t="shared" si="3"/>
        <v>0</v>
      </c>
    </row>
    <row r="58" spans="2:8" ht="13.8" x14ac:dyDescent="0.25">
      <c r="B58" s="10" t="s">
        <v>59</v>
      </c>
      <c r="C58" s="32"/>
      <c r="D58" s="33"/>
      <c r="E58" s="26">
        <f t="shared" si="2"/>
        <v>0</v>
      </c>
      <c r="F58" s="33"/>
      <c r="G58" s="33"/>
      <c r="H58" s="30">
        <f t="shared" si="3"/>
        <v>0</v>
      </c>
    </row>
    <row r="59" spans="2:8" ht="13.8" x14ac:dyDescent="0.25">
      <c r="B59" s="10" t="s">
        <v>60</v>
      </c>
      <c r="C59" s="32">
        <v>1901000</v>
      </c>
      <c r="D59" s="33">
        <v>-12455.49</v>
      </c>
      <c r="E59" s="26">
        <f t="shared" si="2"/>
        <v>1888544.51</v>
      </c>
      <c r="F59" s="33">
        <v>1888544.51</v>
      </c>
      <c r="G59" s="33">
        <v>1587691.87</v>
      </c>
      <c r="H59" s="30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5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5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5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5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419195.86</v>
      </c>
      <c r="E85" s="27">
        <f t="shared" si="14"/>
        <v>419195.86</v>
      </c>
      <c r="F85" s="15">
        <f t="shared" si="14"/>
        <v>419195.86</v>
      </c>
      <c r="G85" s="15">
        <f t="shared" si="14"/>
        <v>419195.86</v>
      </c>
      <c r="H85" s="27">
        <f t="shared" si="14"/>
        <v>0</v>
      </c>
    </row>
    <row r="86" spans="2:8" x14ac:dyDescent="0.25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2.8" x14ac:dyDescent="0.25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5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5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2.8" x14ac:dyDescent="0.25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5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2.8" x14ac:dyDescent="0.25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5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2.8" x14ac:dyDescent="0.25">
      <c r="B104" s="17" t="s">
        <v>31</v>
      </c>
      <c r="C104" s="7">
        <f>SUM(C105:C113)</f>
        <v>0</v>
      </c>
      <c r="D104" s="7">
        <f t="shared" ref="D104:H104" si="19">SUM(D105:D113)</f>
        <v>419195.86</v>
      </c>
      <c r="E104" s="25">
        <f t="shared" si="19"/>
        <v>419195.86</v>
      </c>
      <c r="F104" s="7">
        <f t="shared" si="19"/>
        <v>419195.86</v>
      </c>
      <c r="G104" s="7">
        <f t="shared" si="19"/>
        <v>419195.86</v>
      </c>
      <c r="H104" s="25">
        <f t="shared" si="19"/>
        <v>0</v>
      </c>
    </row>
    <row r="105" spans="2:18" x14ac:dyDescent="0.25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5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2.8" x14ac:dyDescent="0.25">
      <c r="B107" s="10" t="s">
        <v>34</v>
      </c>
      <c r="C107" s="22">
        <v>0</v>
      </c>
      <c r="D107" s="33">
        <v>419195.86</v>
      </c>
      <c r="E107" s="26">
        <f t="shared" si="17"/>
        <v>419195.86</v>
      </c>
      <c r="F107" s="33">
        <v>419195.86</v>
      </c>
      <c r="G107" s="33">
        <v>419195.86</v>
      </c>
      <c r="H107" s="30">
        <f t="shared" si="16"/>
        <v>0</v>
      </c>
    </row>
    <row r="108" spans="2:18" x14ac:dyDescent="0.25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2.8" x14ac:dyDescent="0.25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5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5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189458679.34999999</v>
      </c>
      <c r="D160" s="21">
        <f t="shared" ref="D160:G160" si="28">SUM(D10,D85)</f>
        <v>4067878.7300000004</v>
      </c>
      <c r="E160" s="28">
        <f>SUM(E10,E85)</f>
        <v>193526558.08000001</v>
      </c>
      <c r="F160" s="21">
        <f t="shared" si="28"/>
        <v>193526558.08000001</v>
      </c>
      <c r="G160" s="21">
        <f t="shared" si="28"/>
        <v>190691680.55000001</v>
      </c>
      <c r="H160" s="28">
        <f>SUM(H10,H85)</f>
        <v>1.7535057850182056E-9</v>
      </c>
    </row>
    <row r="161" spans="2:6" s="31" customFormat="1" x14ac:dyDescent="0.25"/>
    <row r="162" spans="2:6" s="31" customFormat="1" x14ac:dyDescent="0.25"/>
    <row r="163" spans="2:6" s="31" customFormat="1" x14ac:dyDescent="0.25"/>
    <row r="164" spans="2:6" s="31" customFormat="1" x14ac:dyDescent="0.25">
      <c r="B164" s="31" t="s">
        <v>90</v>
      </c>
      <c r="F164" s="31" t="s">
        <v>92</v>
      </c>
    </row>
    <row r="165" spans="2:6" s="31" customFormat="1" x14ac:dyDescent="0.25">
      <c r="B165" s="31" t="s">
        <v>91</v>
      </c>
      <c r="F165" s="31" t="s">
        <v>93</v>
      </c>
    </row>
    <row r="166" spans="2:6" s="31" customFormat="1" x14ac:dyDescent="0.25"/>
    <row r="167" spans="2:6" s="31" customFormat="1" x14ac:dyDescent="0.25"/>
    <row r="168" spans="2:6" s="31" customFormat="1" x14ac:dyDescent="0.25"/>
    <row r="169" spans="2:6" s="31" customFormat="1" x14ac:dyDescent="0.25"/>
    <row r="170" spans="2:6" s="31" customFormat="1" x14ac:dyDescent="0.25"/>
    <row r="171" spans="2:6" s="31" customFormat="1" x14ac:dyDescent="0.25"/>
    <row r="172" spans="2:6" s="31" customFormat="1" x14ac:dyDescent="0.25"/>
    <row r="173" spans="2:6" s="31" customFormat="1" x14ac:dyDescent="0.25"/>
    <row r="174" spans="2:6" s="31" customFormat="1" x14ac:dyDescent="0.25"/>
    <row r="175" spans="2:6" s="31" customFormat="1" x14ac:dyDescent="0.25"/>
    <row r="176" spans="2: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94488188976377963" bottom="0.74803149606299213" header="0.31496062992125984" footer="0.31496062992125984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 Gallegos</cp:lastModifiedBy>
  <cp:lastPrinted>2024-01-30T23:20:25Z</cp:lastPrinted>
  <dcterms:created xsi:type="dcterms:W3CDTF">2020-01-08T21:14:59Z</dcterms:created>
  <dcterms:modified xsi:type="dcterms:W3CDTF">2024-01-30T23:44:45Z</dcterms:modified>
</cp:coreProperties>
</file>