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4to Trimestre\"/>
    </mc:Choice>
  </mc:AlternateContent>
  <xr:revisionPtr revIDLastSave="0" documentId="13_ncr:1_{11459492-B629-4B52-893A-15B8D0F4C04A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72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5" i="1" l="1"/>
  <c r="H133" i="1"/>
  <c r="H117" i="1"/>
  <c r="H105" i="1"/>
  <c r="H87" i="1"/>
  <c r="H68" i="1"/>
  <c r="H69" i="1"/>
  <c r="H70" i="1"/>
  <c r="H71" i="1"/>
  <c r="H43" i="1"/>
  <c r="H44" i="1"/>
  <c r="H45" i="1"/>
  <c r="H46" i="1"/>
  <c r="H47" i="1"/>
  <c r="H48" i="1"/>
  <c r="H49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E71" i="1"/>
  <c r="E72" i="1"/>
  <c r="H72" i="1" s="1"/>
  <c r="E66" i="1"/>
  <c r="H66" i="1" s="1"/>
  <c r="E67" i="1"/>
  <c r="H67" i="1" s="1"/>
  <c r="E68" i="1"/>
  <c r="E69" i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E44" i="1"/>
  <c r="E45" i="1"/>
  <c r="E46" i="1"/>
  <c r="E47" i="1"/>
  <c r="E48" i="1"/>
  <c r="E49" i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G85" i="1" s="1"/>
  <c r="F94" i="1"/>
  <c r="E94" i="1"/>
  <c r="D94" i="1"/>
  <c r="C94" i="1"/>
  <c r="C85" i="1" s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G10" i="1"/>
  <c r="F10" i="1"/>
  <c r="G160" i="1" l="1"/>
  <c r="D85" i="1"/>
  <c r="F85" i="1"/>
  <c r="C10" i="1"/>
  <c r="C160" i="1" s="1"/>
  <c r="D10" i="1"/>
  <c r="D160" i="1" s="1"/>
  <c r="H85" i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<sst xmlns="http://schemas.openxmlformats.org/spreadsheetml/2006/main" count="170" uniqueCount="96">
  <si>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</si>
  <si>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</si>
  <si>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</si>
  <si>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</si>
  <si>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</si>
  <si>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</si>
  <si>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</si>
  <si>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</si>
  <si>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</si>
  <si>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</si>
  <si>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</si>
  <si>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</si>
  <si>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</si>
  <si>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</si>
  <si>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</si>
  <si>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</si>
  <si>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</si>
  <si>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</si>
  <si>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</si>
  <si>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</si>
  <si>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</si>
  <si>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</si>
  <si>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</si>
  <si>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</si>
  <si>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</si>
  <si>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</si>
  <si>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</si>
  <si>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</si>
  <si>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</si>
  <si>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</si>
  <si>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</si>
  <si>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</si>
  <si>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</si>
  <si>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</si>
  <si>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</si>
  <si>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</si>
  <si>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</si>
  <si>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</si>
  <si>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</si>
  <si>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</si>
  <si>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</si>
  <si>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</si>
  <si>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</si>
  <si>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</si>
  <si>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</si>
  <si>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</si>
  <si>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</si>
  <si>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</si>
  <si>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</si>
  <si>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</si>
  <si>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</si>
  <si>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</si>
  <si>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</si>
  <si>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</si>
  <si>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</si>
  <si>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</si>
  <si>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</si>
  <si>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</si>
  <si>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</si>
  <si>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</si>
  <si>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</si>
  <si>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</si>
  <si>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</si>
  <si>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</si>
  <si>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</si>
  <si>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</si>
  <si>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</si>
  <si>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</si>
  <si>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</si>
  <si>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</si>
  <si>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</si>
  <si>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</si>
  <si>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</si>
  <si>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</si>
  <si>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</si>
  <si>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</si>
  <si>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</si>
  <si>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</si>
  <si>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</si>
  <si>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</si>
  <si>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</si>
  <si>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</si>
  <si>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</si>
  <si>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</si>
  <si>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</si>
  <si>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</si>
  <si>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</si>
  <si>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</si>
  <si>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2023 (b)</t>
  </si>
  <si>
    <t>UNIVERSIDAD TECNOLOGICA DE LA TARAHUMARA</t>
  </si>
  <si>
    <t>Bajo protesta de decir verdad declaramos que los Estados Financieros y sus Notas son razonablemente correctos y responsabilidad del emisor</t>
  </si>
  <si>
    <t>CARLOS SERVANDO CHAVEZ TIZNADO</t>
  </si>
  <si>
    <t>DARITHSA LOYA GONZALEZ</t>
  </si>
  <si>
    <t>RECTOR</t>
  </si>
  <si>
    <t>DIRECTOR DE ADMINISTRACION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</si>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</sst>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A1:R1061"/>
  <sheetViews>
    <sheetView tabSelected="1" topLeftCell="A40" zoomScale="90" zoomScaleNormal="90" workbookViewId="0">
      <selection sqref="A1:H166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89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88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25004280</v>
      </c>
      <c r="D10" s="8">
        <f>SUM(D12,D20,D30,D40,D50,D60,D64,D73,D77)</f>
        <v>8461794.8499999996</v>
      </c>
      <c r="E10" s="24">
        <f t="shared" ref="E10:H10" si="0">SUM(E12,E20,E30,E40,E50,E60,E64,E73,E77)</f>
        <v>33466074.850000005</v>
      </c>
      <c r="F10" s="8">
        <f t="shared" si="0"/>
        <v>33466074.850000005</v>
      </c>
      <c r="G10" s="8">
        <f t="shared" si="0"/>
        <v>33466074.850000005</v>
      </c>
      <c r="H10" s="24">
        <f t="shared" si="0"/>
        <v>7.2759576141834259E-12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20655164.169999998</v>
      </c>
      <c r="D12" s="7">
        <f>SUM(D13:D19)</f>
        <v>517224.51</v>
      </c>
      <c r="E12" s="25">
        <f t="shared" ref="E12:H12" si="1">SUM(E13:E19)</f>
        <v>21172388.680000003</v>
      </c>
      <c r="F12" s="7">
        <f t="shared" si="1"/>
        <v>21172388.680000003</v>
      </c>
      <c r="G12" s="7">
        <f t="shared" si="1"/>
        <v>21172388.680000003</v>
      </c>
      <c r="H12" s="25">
        <f t="shared" si="1"/>
        <v>1.4551915228366852E-11</v>
      </c>
    </row>
    <row r="13" spans="2:9" ht="24" x14ac:dyDescent="0.2">
      <c r="B13" s="10" t="s">
        <v>14</v>
      </c>
      <c r="C13" s="22">
        <v>16536305.109999999</v>
      </c>
      <c r="D13" s="22">
        <v>855957.26</v>
      </c>
      <c r="E13" s="26">
        <f>SUM(C13:D13)</f>
        <v>17392262.370000001</v>
      </c>
      <c r="F13" s="23">
        <v>17392262.370000001</v>
      </c>
      <c r="G13" s="23">
        <v>17392262.370000001</v>
      </c>
      <c r="H13" s="30">
        <f>SUM(E13-F13)</f>
        <v>0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0</v>
      </c>
      <c r="D15" s="22">
        <v>0</v>
      </c>
      <c r="E15" s="26">
        <f t="shared" si="2"/>
        <v>0</v>
      </c>
      <c r="F15" s="23">
        <v>0</v>
      </c>
      <c r="G15" s="23">
        <v>0</v>
      </c>
      <c r="H15" s="30">
        <f t="shared" si="3"/>
        <v>0</v>
      </c>
    </row>
    <row r="16" spans="2:9" x14ac:dyDescent="0.2">
      <c r="B16" s="10" t="s">
        <v>17</v>
      </c>
      <c r="C16" s="22">
        <v>2872855.56</v>
      </c>
      <c r="D16" s="22">
        <v>-365960.93</v>
      </c>
      <c r="E16" s="26">
        <f t="shared" si="2"/>
        <v>2506894.63</v>
      </c>
      <c r="F16" s="23">
        <v>2506894.63</v>
      </c>
      <c r="G16" s="23">
        <v>2506894.63</v>
      </c>
      <c r="H16" s="30">
        <f t="shared" si="3"/>
        <v>0</v>
      </c>
    </row>
    <row r="17" spans="2:8" x14ac:dyDescent="0.2">
      <c r="B17" s="10" t="s">
        <v>18</v>
      </c>
      <c r="C17" s="22">
        <v>302439.90000000002</v>
      </c>
      <c r="D17" s="22">
        <v>-259398.73</v>
      </c>
      <c r="E17" s="26">
        <f t="shared" si="2"/>
        <v>43041.170000000013</v>
      </c>
      <c r="F17" s="23">
        <v>43041.17</v>
      </c>
      <c r="G17" s="23">
        <v>43041.17</v>
      </c>
      <c r="H17" s="30">
        <f t="shared" si="3"/>
        <v>1.4551915228366852E-11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943563.6</v>
      </c>
      <c r="D19" s="22">
        <v>286626.90999999997</v>
      </c>
      <c r="E19" s="26">
        <f t="shared" si="2"/>
        <v>1230190.51</v>
      </c>
      <c r="F19" s="23">
        <v>1230190.51</v>
      </c>
      <c r="G19" s="23">
        <v>1230190.51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2253617.7999999998</v>
      </c>
      <c r="D20" s="7">
        <f t="shared" ref="D20:H20" si="4">SUM(D21:D29)</f>
        <v>-1041719.86</v>
      </c>
      <c r="E20" s="25">
        <f t="shared" si="4"/>
        <v>1211897.94</v>
      </c>
      <c r="F20" s="7">
        <f t="shared" si="4"/>
        <v>1211897.94</v>
      </c>
      <c r="G20" s="7">
        <f t="shared" si="4"/>
        <v>1211897.94</v>
      </c>
      <c r="H20" s="25">
        <f t="shared" si="4"/>
        <v>-7.2759576141834259E-12</v>
      </c>
    </row>
    <row r="21" spans="2:8" ht="24" x14ac:dyDescent="0.2">
      <c r="B21" s="10" t="s">
        <v>22</v>
      </c>
      <c r="C21" s="22">
        <v>1517641</v>
      </c>
      <c r="D21" s="22">
        <v>-936364.64</v>
      </c>
      <c r="E21" s="26">
        <f t="shared" si="2"/>
        <v>581276.36</v>
      </c>
      <c r="F21" s="23">
        <v>581276.36</v>
      </c>
      <c r="G21" s="23">
        <v>581276.36</v>
      </c>
      <c r="H21" s="30">
        <f t="shared" si="3"/>
        <v>0</v>
      </c>
    </row>
    <row r="22" spans="2:8" x14ac:dyDescent="0.2">
      <c r="B22" s="10" t="s">
        <v>23</v>
      </c>
      <c r="C22" s="22">
        <v>0</v>
      </c>
      <c r="D22" s="22">
        <v>0</v>
      </c>
      <c r="E22" s="26">
        <f t="shared" si="2"/>
        <v>0</v>
      </c>
      <c r="F22" s="23">
        <v>0</v>
      </c>
      <c r="G22" s="23">
        <v>0</v>
      </c>
      <c r="H22" s="30">
        <f t="shared" si="3"/>
        <v>0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37697</v>
      </c>
      <c r="D25" s="22">
        <v>-37697</v>
      </c>
      <c r="E25" s="26">
        <f t="shared" si="2"/>
        <v>0</v>
      </c>
      <c r="F25" s="23">
        <v>0</v>
      </c>
      <c r="G25" s="23">
        <v>0</v>
      </c>
      <c r="H25" s="30">
        <f t="shared" si="3"/>
        <v>0</v>
      </c>
    </row>
    <row r="26" spans="2:8" x14ac:dyDescent="0.2">
      <c r="B26" s="10" t="s">
        <v>27</v>
      </c>
      <c r="C26" s="22">
        <v>517003</v>
      </c>
      <c r="D26" s="22">
        <v>41389.19</v>
      </c>
      <c r="E26" s="26">
        <f t="shared" si="2"/>
        <v>558392.18999999994</v>
      </c>
      <c r="F26" s="23">
        <v>558392.18999999994</v>
      </c>
      <c r="G26" s="23">
        <v>558392.18999999994</v>
      </c>
      <c r="H26" s="30">
        <f t="shared" si="3"/>
        <v>0</v>
      </c>
    </row>
    <row r="27" spans="2:8" ht="24" x14ac:dyDescent="0.2">
      <c r="B27" s="10" t="s">
        <v>28</v>
      </c>
      <c r="C27" s="22">
        <v>109394.76</v>
      </c>
      <c r="D27" s="22">
        <v>-58379.96</v>
      </c>
      <c r="E27" s="26">
        <f t="shared" si="2"/>
        <v>51014.799999999996</v>
      </c>
      <c r="F27" s="23">
        <v>51014.8</v>
      </c>
      <c r="G27" s="23">
        <v>51014.8</v>
      </c>
      <c r="H27" s="30">
        <f t="shared" si="3"/>
        <v>-7.2759576141834259E-12</v>
      </c>
    </row>
    <row r="28" spans="2:8" ht="12" customHeight="1" x14ac:dyDescent="0.2">
      <c r="B28" s="10" t="s">
        <v>29</v>
      </c>
      <c r="C28" s="22">
        <v>38423</v>
      </c>
      <c r="D28" s="22">
        <v>-17208.41</v>
      </c>
      <c r="E28" s="26">
        <f t="shared" si="2"/>
        <v>21214.59</v>
      </c>
      <c r="F28" s="23">
        <v>21214.59</v>
      </c>
      <c r="G28" s="23">
        <v>21214.59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33459.040000000001</v>
      </c>
      <c r="D29" s="22">
        <v>-33459.040000000001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2095498.03</v>
      </c>
      <c r="D30" s="7">
        <f t="shared" ref="D30:H30" si="5">SUM(D31:D39)</f>
        <v>2246217.25</v>
      </c>
      <c r="E30" s="25">
        <f t="shared" si="5"/>
        <v>4341715.28</v>
      </c>
      <c r="F30" s="7">
        <f t="shared" si="5"/>
        <v>4341715.28</v>
      </c>
      <c r="G30" s="7">
        <f t="shared" si="5"/>
        <v>4341715.28</v>
      </c>
      <c r="H30" s="25">
        <f t="shared" si="5"/>
        <v>0</v>
      </c>
    </row>
    <row r="31" spans="2:8" x14ac:dyDescent="0.2">
      <c r="B31" s="10" t="s">
        <v>32</v>
      </c>
      <c r="C31" s="22">
        <v>418304.63999999996</v>
      </c>
      <c r="D31" s="22">
        <v>77411.210000000006</v>
      </c>
      <c r="E31" s="26">
        <f t="shared" si="2"/>
        <v>495715.85</v>
      </c>
      <c r="F31" s="23">
        <v>495715.85</v>
      </c>
      <c r="G31" s="23">
        <v>495715.85</v>
      </c>
      <c r="H31" s="30">
        <f t="shared" si="3"/>
        <v>0</v>
      </c>
    </row>
    <row r="32" spans="2:8" x14ac:dyDescent="0.2">
      <c r="B32" s="10" t="s">
        <v>33</v>
      </c>
      <c r="C32" s="22">
        <v>0</v>
      </c>
      <c r="D32" s="22">
        <v>0</v>
      </c>
      <c r="E32" s="26">
        <f t="shared" si="2"/>
        <v>0</v>
      </c>
      <c r="F32" s="23">
        <v>0</v>
      </c>
      <c r="G32" s="23">
        <v>0</v>
      </c>
      <c r="H32" s="30">
        <f t="shared" si="3"/>
        <v>0</v>
      </c>
    </row>
    <row r="33" spans="2:8" ht="24" x14ac:dyDescent="0.2">
      <c r="B33" s="10" t="s">
        <v>34</v>
      </c>
      <c r="C33" s="22">
        <v>83472.52</v>
      </c>
      <c r="D33" s="22">
        <v>182710.65</v>
      </c>
      <c r="E33" s="26">
        <f t="shared" si="2"/>
        <v>266183.17</v>
      </c>
      <c r="F33" s="23">
        <v>266183.17</v>
      </c>
      <c r="G33" s="23">
        <v>266183.17</v>
      </c>
      <c r="H33" s="30">
        <f t="shared" si="3"/>
        <v>0</v>
      </c>
    </row>
    <row r="34" spans="2:8" ht="24.6" customHeight="1" x14ac:dyDescent="0.2">
      <c r="B34" s="10" t="s">
        <v>35</v>
      </c>
      <c r="C34" s="22">
        <v>292267</v>
      </c>
      <c r="D34" s="22">
        <v>262353.37</v>
      </c>
      <c r="E34" s="26">
        <f t="shared" si="2"/>
        <v>554620.37</v>
      </c>
      <c r="F34" s="23">
        <v>554620.37</v>
      </c>
      <c r="G34" s="23">
        <v>554620.37</v>
      </c>
      <c r="H34" s="30">
        <f t="shared" si="3"/>
        <v>0</v>
      </c>
    </row>
    <row r="35" spans="2:8" ht="24" x14ac:dyDescent="0.2">
      <c r="B35" s="10" t="s">
        <v>36</v>
      </c>
      <c r="C35" s="22">
        <v>109549.68</v>
      </c>
      <c r="D35" s="22">
        <v>501806.62</v>
      </c>
      <c r="E35" s="26">
        <f t="shared" si="2"/>
        <v>611356.30000000005</v>
      </c>
      <c r="F35" s="23">
        <v>611356.30000000005</v>
      </c>
      <c r="G35" s="23">
        <v>611356.30000000005</v>
      </c>
      <c r="H35" s="30">
        <f t="shared" si="3"/>
        <v>0</v>
      </c>
    </row>
    <row r="36" spans="2:8" ht="24" x14ac:dyDescent="0.2">
      <c r="B36" s="10" t="s">
        <v>37</v>
      </c>
      <c r="C36" s="22">
        <v>18344.28</v>
      </c>
      <c r="D36" s="22">
        <v>115771.4</v>
      </c>
      <c r="E36" s="26">
        <f t="shared" si="2"/>
        <v>134115.68</v>
      </c>
      <c r="F36" s="23">
        <v>134115.68</v>
      </c>
      <c r="G36" s="23">
        <v>134115.68</v>
      </c>
      <c r="H36" s="30">
        <f t="shared" si="3"/>
        <v>0</v>
      </c>
    </row>
    <row r="37" spans="2:8" x14ac:dyDescent="0.2">
      <c r="B37" s="10" t="s">
        <v>38</v>
      </c>
      <c r="C37" s="22">
        <v>231500.35</v>
      </c>
      <c r="D37" s="22">
        <v>480581.6</v>
      </c>
      <c r="E37" s="26">
        <f t="shared" si="2"/>
        <v>712081.95</v>
      </c>
      <c r="F37" s="23">
        <v>712081.95</v>
      </c>
      <c r="G37" s="23">
        <v>712081.95</v>
      </c>
      <c r="H37" s="30">
        <f t="shared" si="3"/>
        <v>0</v>
      </c>
    </row>
    <row r="38" spans="2:8" x14ac:dyDescent="0.2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40</v>
      </c>
      <c r="C39" s="22">
        <v>942059.56</v>
      </c>
      <c r="D39" s="22">
        <v>625582.4</v>
      </c>
      <c r="E39" s="26">
        <f t="shared" si="2"/>
        <v>1567641.96</v>
      </c>
      <c r="F39" s="23">
        <v>1567641.96</v>
      </c>
      <c r="G39" s="23">
        <v>1567641.96</v>
      </c>
      <c r="H39" s="30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6740072.9500000002</v>
      </c>
      <c r="E50" s="25">
        <f t="shared" si="7"/>
        <v>6740072.9500000002</v>
      </c>
      <c r="F50" s="7">
        <f t="shared" si="7"/>
        <v>6740072.9500000002</v>
      </c>
      <c r="G50" s="7">
        <f t="shared" si="7"/>
        <v>6740072.9500000002</v>
      </c>
      <c r="H50" s="25">
        <f t="shared" si="7"/>
        <v>0</v>
      </c>
    </row>
    <row r="51" spans="2:8" x14ac:dyDescent="0.2">
      <c r="B51" s="10" t="s">
        <v>52</v>
      </c>
      <c r="C51" s="22">
        <v>0</v>
      </c>
      <c r="D51" s="22">
        <v>0</v>
      </c>
      <c r="E51" s="26">
        <f t="shared" si="2"/>
        <v>0</v>
      </c>
      <c r="F51" s="23">
        <v>0</v>
      </c>
      <c r="G51" s="23">
        <v>0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4377660.46</v>
      </c>
      <c r="E52" s="26">
        <f t="shared" si="2"/>
        <v>4377660.46</v>
      </c>
      <c r="F52" s="23">
        <v>4377660.46</v>
      </c>
      <c r="G52" s="23">
        <v>4377660.46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0</v>
      </c>
      <c r="E56" s="26">
        <f t="shared" si="2"/>
        <v>0</v>
      </c>
      <c r="F56" s="23">
        <v>0</v>
      </c>
      <c r="G56" s="23">
        <v>0</v>
      </c>
      <c r="H56" s="30">
        <f t="shared" si="3"/>
        <v>0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2362412.4900000002</v>
      </c>
      <c r="E58" s="26">
        <f t="shared" si="2"/>
        <v>2362412.4900000002</v>
      </c>
      <c r="F58" s="23">
        <v>2362412.4900000002</v>
      </c>
      <c r="G58" s="23">
        <v>2362412.4900000002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25004280</v>
      </c>
      <c r="D160" s="21">
        <f t="shared" ref="D160:G160" si="28">SUM(D10,D85)</f>
        <v>8461794.8499999996</v>
      </c>
      <c r="E160" s="28">
        <f>SUM(E10,E85)</f>
        <v>33466074.850000005</v>
      </c>
      <c r="F160" s="21">
        <f t="shared" si="28"/>
        <v>33466074.850000005</v>
      </c>
      <c r="G160" s="21">
        <f t="shared" si="28"/>
        <v>33466074.850000005</v>
      </c>
      <c r="H160" s="28">
        <f>SUM(H10,H85)</f>
        <v>7.2759576141834259E-12</v>
      </c>
    </row>
    <row r="161" spans="1:6" s="31" customFormat="1" x14ac:dyDescent="0.2"/>
    <row r="162" spans="1:6" s="31" customFormat="1" x14ac:dyDescent="0.2">
      <c r="A162" s="31" t="s">
        <v>90</v>
      </c>
    </row>
    <row r="163" spans="1:6" s="31" customFormat="1" x14ac:dyDescent="0.2"/>
    <row r="164" spans="1:6" s="31" customFormat="1" x14ac:dyDescent="0.2">
      <c r="B164" s="31" t="s">
        <v>95</v>
      </c>
      <c r="F164" s="31" t="s">
        <v>95</v>
      </c>
    </row>
    <row r="165" spans="1:6" s="31" customFormat="1" x14ac:dyDescent="0.2">
      <c r="B165" s="31" t="s">
        <v>91</v>
      </c>
      <c r="F165" s="31" t="s">
        <v>92</v>
      </c>
    </row>
    <row r="166" spans="1:6" s="31" customFormat="1" x14ac:dyDescent="0.2">
      <c r="B166" s="31" t="s">
        <v>93</v>
      </c>
      <c r="F166" s="31" t="s">
        <v>94</v>
      </c>
    </row>
    <row r="167" spans="1:6" s="31" customFormat="1" x14ac:dyDescent="0.2"/>
    <row r="168" spans="1:6" s="31" customFormat="1" x14ac:dyDescent="0.2"/>
    <row r="169" spans="1:6" s="31" customFormat="1" x14ac:dyDescent="0.2"/>
    <row r="170" spans="1:6" s="31" customFormat="1" x14ac:dyDescent="0.2"/>
    <row r="171" spans="1:6" s="31" customFormat="1" x14ac:dyDescent="0.2"/>
    <row r="172" spans="1:6" s="31" customFormat="1" x14ac:dyDescent="0.2"/>
    <row r="173" spans="1:6" s="31" customFormat="1" x14ac:dyDescent="0.2"/>
    <row r="174" spans="1:6" s="31" customFormat="1" x14ac:dyDescent="0.2"/>
    <row r="175" spans="1:6" s="31" customFormat="1" x14ac:dyDescent="0.2"/>
    <row r="176" spans="1: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2024-02-02T17:37:42Z</cp:lastPrinted>
  <dcterms:created xsi:type="dcterms:W3CDTF">2020-01-08T21:14:59Z</dcterms:created>
  <dcterms:modified xsi:type="dcterms:W3CDTF">2024-02-02T17:37:49Z</dcterms:modified>
</cp:coreProperties>
</file>