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028FECE8-57C0-45DD-B5D4-A23BA9F5A55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0370" yWindow="-207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5" i="1"/>
  <c r="H57" i="1"/>
  <c r="H42" i="1"/>
  <c r="H44" i="1"/>
  <c r="H46" i="1"/>
  <c r="H47" i="1"/>
  <c r="H48" i="1"/>
  <c r="H49" i="1"/>
  <c r="H41" i="1"/>
  <c r="H23" i="1"/>
  <c r="H27" i="1"/>
  <c r="H28" i="1"/>
  <c r="H14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H74" i="1" s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E45" i="1"/>
  <c r="H45" i="1" s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E28" i="1"/>
  <c r="E21" i="1"/>
  <c r="H21" i="1" s="1"/>
  <c r="E14" i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s="1"/>
  <c r="C160" i="1" s="1"/>
  <c r="G10" i="1" l="1"/>
  <c r="G160" i="1" s="1"/>
  <c r="F10" i="1"/>
  <c r="F160" i="1" s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<sst xmlns="http://schemas.openxmlformats.org/spreadsheetml/2006/main" count="163" uniqueCount="90">
  <si>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</si>
  <si>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</si>
  <si>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</si>
  <si>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</si>
  <si>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</si>
  <si>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</si>
  <si>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</si>
  <si>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</si>
  <si>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</si>
  <si>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</si>
  <si>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</si>
  <si>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</si>
  <si>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</si>
  <si>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</si>
  <si>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</si>
  <si>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</si>
  <si>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</si>
  <si>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</si>
  <si>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</si>
  <si>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</si>
  <si>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</si>
  <si>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</si>
  <si>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</si>
  <si>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</si>
  <si>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</si>
  <si>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</si>
  <si>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</si>
  <si>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</si>
  <si>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</si>
  <si>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</si>
  <si>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</si>
  <si>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</si>
  <si>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</si>
  <si>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</si>
  <si>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</si>
  <si>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</si>
  <si>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</si>
  <si>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</si>
  <si>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</si>
  <si>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</si>
  <si>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</si>
  <si>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</si>
  <si>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</si>
  <si>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</si>
  <si>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</si>
  <si>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</si>
  <si>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</si>
  <si>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</si>
  <si>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</si>
  <si>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</si>
  <si>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</si>
  <si>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</si>
  <si>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</si>
  <si>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</si>
  <si>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</si>
  <si>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</si>
  <si>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</si>
  <si>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</si>
  <si>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</si>
  <si>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</si>
  <si>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</si>
  <si>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</si>
  <si>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</si>
  <si>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</si>
  <si>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</si>
  <si>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</si>
  <si>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</si>
  <si>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</si>
  <si>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</si>
  <si>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</si>
  <si>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</si>
  <si>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</si>
  <si>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</si>
  <si>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</si>
  <si>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</si>
  <si>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</si>
  <si>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</si>
  <si>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</si>
  <si>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</si>
  <si>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</si>
  <si>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</si>
  <si>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</si>
  <si>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</si>
  <si>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</si>
  <si>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</si>
  <si>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</si>
  <si>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</si>
  <si>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</si>
  <si>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Estatal para el Fomento de las Actividades Productivas en el Estado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</si>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</sst>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0" zoomScale="90" zoomScaleNormal="90" workbookViewId="0">
      <selection activeCell="L158" sqref="L15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29618058.789999999</v>
      </c>
      <c r="D10" s="8">
        <f>SUM(D12,D20,D30,D40,D50,D60,D64,D73,D77)</f>
        <v>123699432.26000001</v>
      </c>
      <c r="E10" s="24">
        <f t="shared" ref="E10:H10" si="0">SUM(E12,E20,E30,E40,E50,E60,E64,E73,E77)</f>
        <v>153317491.05000001</v>
      </c>
      <c r="F10" s="8">
        <f t="shared" si="0"/>
        <v>150738599.82000002</v>
      </c>
      <c r="G10" s="8">
        <f t="shared" si="0"/>
        <v>53345913.140000001</v>
      </c>
      <c r="H10" s="24">
        <f t="shared" si="0"/>
        <v>2578891.2300000032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15354938.789999999</v>
      </c>
      <c r="D12" s="7">
        <f>SUM(D13:D19)</f>
        <v>-84081.169999999984</v>
      </c>
      <c r="E12" s="25">
        <f t="shared" ref="E12:H12" si="1">SUM(E13:E19)</f>
        <v>15270857.619999999</v>
      </c>
      <c r="F12" s="7">
        <f t="shared" si="1"/>
        <v>14209817.500000002</v>
      </c>
      <c r="G12" s="7">
        <f t="shared" si="1"/>
        <v>14091943.650000002</v>
      </c>
      <c r="H12" s="25">
        <f t="shared" si="1"/>
        <v>1061040.1200000001</v>
      </c>
    </row>
    <row r="13" spans="2:9" ht="24" x14ac:dyDescent="0.2">
      <c r="B13" s="10" t="s">
        <v>14</v>
      </c>
      <c r="C13" s="22">
        <v>6326332.5599999996</v>
      </c>
      <c r="D13" s="22">
        <v>-311175.93</v>
      </c>
      <c r="E13" s="26">
        <f>SUM(C13:D13)</f>
        <v>6015156.6299999999</v>
      </c>
      <c r="F13" s="23">
        <v>5360367.34</v>
      </c>
      <c r="G13" s="23">
        <v>5360367.34</v>
      </c>
      <c r="H13" s="30">
        <f>SUM(E13-F13)</f>
        <v>654789.29</v>
      </c>
    </row>
    <row r="14" spans="2:9" ht="23.1" customHeight="1" x14ac:dyDescent="0.2">
      <c r="B14" s="10" t="s">
        <v>15</v>
      </c>
      <c r="C14" s="22">
        <v>91000</v>
      </c>
      <c r="D14" s="22">
        <v>0</v>
      </c>
      <c r="E14" s="26">
        <f t="shared" ref="E14:E79" si="2">SUM(C14:D14)</f>
        <v>91000</v>
      </c>
      <c r="F14" s="23">
        <v>88233.23</v>
      </c>
      <c r="G14" s="23">
        <v>88233.23</v>
      </c>
      <c r="H14" s="30">
        <f t="shared" ref="H14:H79" si="3">SUM(E14-F14)</f>
        <v>2766.7700000000041</v>
      </c>
    </row>
    <row r="15" spans="2:9" x14ac:dyDescent="0.2">
      <c r="B15" s="10" t="s">
        <v>16</v>
      </c>
      <c r="C15" s="22">
        <v>5468812.8600000003</v>
      </c>
      <c r="D15" s="22">
        <v>700000</v>
      </c>
      <c r="E15" s="26">
        <f t="shared" si="2"/>
        <v>6168812.8600000003</v>
      </c>
      <c r="F15" s="23">
        <v>6053710.0300000003</v>
      </c>
      <c r="G15" s="23">
        <v>6053710.0300000003</v>
      </c>
      <c r="H15" s="30">
        <f t="shared" si="3"/>
        <v>115102.83000000007</v>
      </c>
    </row>
    <row r="16" spans="2:9" x14ac:dyDescent="0.2">
      <c r="B16" s="10" t="s">
        <v>17</v>
      </c>
      <c r="C16" s="22">
        <v>2391026.4300000002</v>
      </c>
      <c r="D16" s="22">
        <v>9900</v>
      </c>
      <c r="E16" s="26">
        <f t="shared" si="2"/>
        <v>2400926.4300000002</v>
      </c>
      <c r="F16" s="23">
        <v>2199254.58</v>
      </c>
      <c r="G16" s="23">
        <v>2112700.73</v>
      </c>
      <c r="H16" s="30">
        <f t="shared" si="3"/>
        <v>201671.85000000009</v>
      </c>
    </row>
    <row r="17" spans="2:8" x14ac:dyDescent="0.2">
      <c r="B17" s="10" t="s">
        <v>18</v>
      </c>
      <c r="C17" s="22">
        <v>1002766.94</v>
      </c>
      <c r="D17" s="22">
        <v>-482805.24</v>
      </c>
      <c r="E17" s="26">
        <f t="shared" si="2"/>
        <v>519961.69999999995</v>
      </c>
      <c r="F17" s="23">
        <v>508252.32</v>
      </c>
      <c r="G17" s="23">
        <v>476932.32</v>
      </c>
      <c r="H17" s="30">
        <f t="shared" si="3"/>
        <v>11709.379999999946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75000</v>
      </c>
      <c r="D19" s="22">
        <v>0</v>
      </c>
      <c r="E19" s="26">
        <f t="shared" si="2"/>
        <v>75000</v>
      </c>
      <c r="F19" s="23">
        <v>0</v>
      </c>
      <c r="G19" s="23">
        <v>0</v>
      </c>
      <c r="H19" s="30">
        <f t="shared" si="3"/>
        <v>75000</v>
      </c>
    </row>
    <row r="20" spans="2:8" s="9" customFormat="1" ht="24" x14ac:dyDescent="0.2">
      <c r="B20" s="12" t="s">
        <v>21</v>
      </c>
      <c r="C20" s="7">
        <f>SUM(C21:C29)</f>
        <v>1117000</v>
      </c>
      <c r="D20" s="7">
        <f t="shared" ref="D20:H20" si="4">SUM(D21:D29)</f>
        <v>-110099.36</v>
      </c>
      <c r="E20" s="25">
        <f t="shared" si="4"/>
        <v>1006900.64</v>
      </c>
      <c r="F20" s="7">
        <f t="shared" si="4"/>
        <v>571908.47000000009</v>
      </c>
      <c r="G20" s="7">
        <f t="shared" si="4"/>
        <v>452908.47</v>
      </c>
      <c r="H20" s="25">
        <f t="shared" si="4"/>
        <v>434992.17000000004</v>
      </c>
    </row>
    <row r="21" spans="2:8" ht="24" x14ac:dyDescent="0.2">
      <c r="B21" s="10" t="s">
        <v>22</v>
      </c>
      <c r="C21" s="22">
        <v>230000</v>
      </c>
      <c r="D21" s="22">
        <v>-10000</v>
      </c>
      <c r="E21" s="26">
        <f t="shared" si="2"/>
        <v>220000</v>
      </c>
      <c r="F21" s="23">
        <v>68734.73</v>
      </c>
      <c r="G21" s="23">
        <v>45734.73</v>
      </c>
      <c r="H21" s="30">
        <f t="shared" si="3"/>
        <v>151265.27000000002</v>
      </c>
    </row>
    <row r="22" spans="2:8" x14ac:dyDescent="0.2">
      <c r="B22" s="10" t="s">
        <v>23</v>
      </c>
      <c r="C22" s="22">
        <v>30000</v>
      </c>
      <c r="D22" s="22">
        <v>0</v>
      </c>
      <c r="E22" s="26">
        <f t="shared" si="2"/>
        <v>30000</v>
      </c>
      <c r="F22" s="23">
        <v>26336.82</v>
      </c>
      <c r="G22" s="23">
        <v>26336.82</v>
      </c>
      <c r="H22" s="30">
        <f t="shared" si="3"/>
        <v>3663.1800000000003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24000</v>
      </c>
      <c r="D24" s="22">
        <v>31900.639999999999</v>
      </c>
      <c r="E24" s="26">
        <f t="shared" si="2"/>
        <v>55900.639999999999</v>
      </c>
      <c r="F24" s="23">
        <v>51628.69</v>
      </c>
      <c r="G24" s="23">
        <v>51628.69</v>
      </c>
      <c r="H24" s="30">
        <f t="shared" si="3"/>
        <v>4271.9499999999971</v>
      </c>
    </row>
    <row r="25" spans="2:8" ht="23.45" customHeight="1" x14ac:dyDescent="0.2">
      <c r="B25" s="10" t="s">
        <v>26</v>
      </c>
      <c r="C25" s="22">
        <v>4000</v>
      </c>
      <c r="D25" s="22">
        <v>0</v>
      </c>
      <c r="E25" s="26">
        <f t="shared" si="2"/>
        <v>4000</v>
      </c>
      <c r="F25" s="23">
        <v>0</v>
      </c>
      <c r="G25" s="23">
        <v>0</v>
      </c>
      <c r="H25" s="30">
        <f t="shared" si="3"/>
        <v>4000</v>
      </c>
    </row>
    <row r="26" spans="2:8" x14ac:dyDescent="0.2">
      <c r="B26" s="10" t="s">
        <v>27</v>
      </c>
      <c r="C26" s="22">
        <v>774000</v>
      </c>
      <c r="D26" s="22">
        <v>-142000</v>
      </c>
      <c r="E26" s="26">
        <f t="shared" si="2"/>
        <v>632000</v>
      </c>
      <c r="F26" s="23">
        <v>383181.05</v>
      </c>
      <c r="G26" s="23">
        <v>287181.05</v>
      </c>
      <c r="H26" s="30">
        <f t="shared" si="3"/>
        <v>248818.95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.1" customHeight="1" x14ac:dyDescent="0.2">
      <c r="B29" s="10" t="s">
        <v>30</v>
      </c>
      <c r="C29" s="22">
        <v>55000</v>
      </c>
      <c r="D29" s="22">
        <v>10000</v>
      </c>
      <c r="E29" s="26">
        <f t="shared" si="2"/>
        <v>65000</v>
      </c>
      <c r="F29" s="23">
        <v>42027.18</v>
      </c>
      <c r="G29" s="23">
        <v>42027.18</v>
      </c>
      <c r="H29" s="30">
        <f t="shared" si="3"/>
        <v>22972.82</v>
      </c>
    </row>
    <row r="30" spans="2:8" s="9" customFormat="1" ht="24" x14ac:dyDescent="0.2">
      <c r="B30" s="12" t="s">
        <v>31</v>
      </c>
      <c r="C30" s="7">
        <f>SUM(C31:C39)</f>
        <v>11368120</v>
      </c>
      <c r="D30" s="7">
        <f t="shared" ref="D30:H30" si="5">SUM(D31:D39)</f>
        <v>89949.729999999981</v>
      </c>
      <c r="E30" s="25">
        <f t="shared" si="5"/>
        <v>11458069.73</v>
      </c>
      <c r="F30" s="7">
        <f t="shared" si="5"/>
        <v>10508104.91</v>
      </c>
      <c r="G30" s="7">
        <f t="shared" si="5"/>
        <v>9644867.2100000009</v>
      </c>
      <c r="H30" s="25">
        <f t="shared" si="5"/>
        <v>949964.81999999983</v>
      </c>
    </row>
    <row r="31" spans="2:8" x14ac:dyDescent="0.2">
      <c r="B31" s="10" t="s">
        <v>32</v>
      </c>
      <c r="C31" s="22">
        <v>355000</v>
      </c>
      <c r="D31" s="22">
        <v>-113447.2</v>
      </c>
      <c r="E31" s="26">
        <f t="shared" si="2"/>
        <v>241552.8</v>
      </c>
      <c r="F31" s="23">
        <v>203740.85</v>
      </c>
      <c r="G31" s="23">
        <v>203740.85</v>
      </c>
      <c r="H31" s="30">
        <f t="shared" si="3"/>
        <v>37811.949999999983</v>
      </c>
    </row>
    <row r="32" spans="2:8" x14ac:dyDescent="0.2">
      <c r="B32" s="10" t="s">
        <v>33</v>
      </c>
      <c r="C32" s="22">
        <v>976000</v>
      </c>
      <c r="D32" s="22">
        <v>-5155</v>
      </c>
      <c r="E32" s="26">
        <f t="shared" si="2"/>
        <v>970845</v>
      </c>
      <c r="F32" s="23">
        <v>947693.8</v>
      </c>
      <c r="G32" s="23">
        <v>947693.8</v>
      </c>
      <c r="H32" s="30">
        <f t="shared" si="3"/>
        <v>23151.199999999953</v>
      </c>
    </row>
    <row r="33" spans="2:8" ht="24" x14ac:dyDescent="0.2">
      <c r="B33" s="10" t="s">
        <v>34</v>
      </c>
      <c r="C33" s="22">
        <v>6441400</v>
      </c>
      <c r="D33" s="22">
        <v>181533.63</v>
      </c>
      <c r="E33" s="26">
        <f t="shared" si="2"/>
        <v>6622933.6299999999</v>
      </c>
      <c r="F33" s="23">
        <v>6310518.6699999999</v>
      </c>
      <c r="G33" s="23">
        <v>5668901.4000000004</v>
      </c>
      <c r="H33" s="30">
        <f t="shared" si="3"/>
        <v>312414.95999999996</v>
      </c>
    </row>
    <row r="34" spans="2:8" ht="24.6" customHeight="1" x14ac:dyDescent="0.2">
      <c r="B34" s="10" t="s">
        <v>35</v>
      </c>
      <c r="C34" s="22">
        <v>137000</v>
      </c>
      <c r="D34" s="22">
        <v>40764.94</v>
      </c>
      <c r="E34" s="26">
        <f t="shared" si="2"/>
        <v>177764.94</v>
      </c>
      <c r="F34" s="23">
        <v>120598.93</v>
      </c>
      <c r="G34" s="23">
        <v>118978.5</v>
      </c>
      <c r="H34" s="30">
        <f t="shared" si="3"/>
        <v>57166.010000000009</v>
      </c>
    </row>
    <row r="35" spans="2:8" ht="24" x14ac:dyDescent="0.2">
      <c r="B35" s="10" t="s">
        <v>36</v>
      </c>
      <c r="C35" s="22">
        <v>89000</v>
      </c>
      <c r="D35" s="22">
        <v>147435.32</v>
      </c>
      <c r="E35" s="26">
        <f t="shared" si="2"/>
        <v>236435.32</v>
      </c>
      <c r="F35" s="23">
        <v>192923.39</v>
      </c>
      <c r="G35" s="23">
        <v>186923.39</v>
      </c>
      <c r="H35" s="30">
        <f t="shared" si="3"/>
        <v>43511.929999999993</v>
      </c>
    </row>
    <row r="36" spans="2:8" ht="24" x14ac:dyDescent="0.2">
      <c r="B36" s="10" t="s">
        <v>37</v>
      </c>
      <c r="C36" s="22">
        <v>130000</v>
      </c>
      <c r="D36" s="22">
        <v>30000</v>
      </c>
      <c r="E36" s="26">
        <f t="shared" si="2"/>
        <v>160000</v>
      </c>
      <c r="F36" s="23">
        <v>119838.53</v>
      </c>
      <c r="G36" s="23">
        <v>119838.53</v>
      </c>
      <c r="H36" s="30">
        <f t="shared" si="3"/>
        <v>40161.47</v>
      </c>
    </row>
    <row r="37" spans="2:8" x14ac:dyDescent="0.2">
      <c r="B37" s="10" t="s">
        <v>38</v>
      </c>
      <c r="C37" s="22">
        <v>1179720</v>
      </c>
      <c r="D37" s="22">
        <v>85480.04</v>
      </c>
      <c r="E37" s="26">
        <f t="shared" si="2"/>
        <v>1265200.04</v>
      </c>
      <c r="F37" s="23">
        <v>844795.24</v>
      </c>
      <c r="G37" s="23">
        <v>661795.24</v>
      </c>
      <c r="H37" s="30">
        <f t="shared" si="3"/>
        <v>420404.80000000005</v>
      </c>
    </row>
    <row r="38" spans="2:8" x14ac:dyDescent="0.2">
      <c r="B38" s="10" t="s">
        <v>39</v>
      </c>
      <c r="C38" s="22">
        <v>240000</v>
      </c>
      <c r="D38" s="22">
        <v>20338</v>
      </c>
      <c r="E38" s="26">
        <f t="shared" si="2"/>
        <v>260338</v>
      </c>
      <c r="F38" s="23">
        <v>258898.16</v>
      </c>
      <c r="G38" s="23">
        <v>227898.16</v>
      </c>
      <c r="H38" s="30">
        <f t="shared" si="3"/>
        <v>1439.8399999999965</v>
      </c>
    </row>
    <row r="39" spans="2:8" x14ac:dyDescent="0.2">
      <c r="B39" s="10" t="s">
        <v>40</v>
      </c>
      <c r="C39" s="22">
        <v>1820000</v>
      </c>
      <c r="D39" s="22">
        <v>-297000</v>
      </c>
      <c r="E39" s="26">
        <f t="shared" si="2"/>
        <v>1523000</v>
      </c>
      <c r="F39" s="23">
        <v>1509097.34</v>
      </c>
      <c r="G39" s="23">
        <v>1509097.34</v>
      </c>
      <c r="H39" s="30">
        <f t="shared" si="3"/>
        <v>13902.659999999916</v>
      </c>
    </row>
    <row r="40" spans="2:8" s="9" customFormat="1" ht="25.5" customHeight="1" x14ac:dyDescent="0.2">
      <c r="B40" s="12" t="s">
        <v>41</v>
      </c>
      <c r="C40" s="7">
        <f>SUM(C41:C49)</f>
        <v>398000</v>
      </c>
      <c r="D40" s="7">
        <f t="shared" ref="D40:H40" si="6">SUM(D41:D49)</f>
        <v>92479223.75</v>
      </c>
      <c r="E40" s="25">
        <f t="shared" si="6"/>
        <v>92877223.75</v>
      </c>
      <c r="F40" s="7">
        <f t="shared" si="6"/>
        <v>92839457.420000002</v>
      </c>
      <c r="G40" s="7">
        <f t="shared" si="6"/>
        <v>3396209.1799999997</v>
      </c>
      <c r="H40" s="25">
        <f t="shared" si="6"/>
        <v>37766.330000003567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48000</v>
      </c>
      <c r="D43" s="22">
        <v>92679223.75</v>
      </c>
      <c r="E43" s="26">
        <f t="shared" si="2"/>
        <v>92727223.75</v>
      </c>
      <c r="F43" s="23">
        <v>92704690.409999996</v>
      </c>
      <c r="G43" s="23">
        <v>3261442.17</v>
      </c>
      <c r="H43" s="30">
        <f t="shared" si="3"/>
        <v>22533.340000003576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350000</v>
      </c>
      <c r="D45" s="22">
        <v>-200000</v>
      </c>
      <c r="E45" s="26">
        <f t="shared" si="2"/>
        <v>150000</v>
      </c>
      <c r="F45" s="23">
        <v>134767.01</v>
      </c>
      <c r="G45" s="23">
        <v>134767.01</v>
      </c>
      <c r="H45" s="30">
        <f t="shared" si="3"/>
        <v>15232.989999999991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1296000</v>
      </c>
      <c r="D50" s="7">
        <f t="shared" ref="D50:H50" si="7">SUM(D51:D59)</f>
        <v>693569.05</v>
      </c>
      <c r="E50" s="25">
        <f t="shared" si="7"/>
        <v>1989569.05</v>
      </c>
      <c r="F50" s="7">
        <f t="shared" si="7"/>
        <v>1894441.26</v>
      </c>
      <c r="G50" s="7">
        <f t="shared" si="7"/>
        <v>734312.42999999993</v>
      </c>
      <c r="H50" s="25">
        <f t="shared" si="7"/>
        <v>95127.790000000037</v>
      </c>
    </row>
    <row r="51" spans="2:8" x14ac:dyDescent="0.2">
      <c r="B51" s="10" t="s">
        <v>52</v>
      </c>
      <c r="C51" s="22">
        <v>260000</v>
      </c>
      <c r="D51" s="22">
        <v>11953</v>
      </c>
      <c r="E51" s="26">
        <f t="shared" si="2"/>
        <v>271953</v>
      </c>
      <c r="F51" s="23">
        <v>215243.01</v>
      </c>
      <c r="G51" s="23">
        <v>203290.01</v>
      </c>
      <c r="H51" s="30">
        <f t="shared" si="3"/>
        <v>56709.989999999991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881900</v>
      </c>
      <c r="E54" s="26">
        <f t="shared" si="2"/>
        <v>881900</v>
      </c>
      <c r="F54" s="23">
        <v>881900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168446.24</v>
      </c>
      <c r="E56" s="26">
        <f t="shared" si="2"/>
        <v>168446.24</v>
      </c>
      <c r="F56" s="23">
        <v>168446.24</v>
      </c>
      <c r="G56" s="23">
        <v>168446.24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300000</v>
      </c>
      <c r="D58" s="22">
        <v>-300000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736000</v>
      </c>
      <c r="D59" s="22">
        <v>-68730.19</v>
      </c>
      <c r="E59" s="26">
        <f t="shared" si="2"/>
        <v>667269.81000000006</v>
      </c>
      <c r="F59" s="23">
        <v>628852.01</v>
      </c>
      <c r="G59" s="23">
        <v>362576.18</v>
      </c>
      <c r="H59" s="30">
        <f t="shared" si="3"/>
        <v>38417.800000000047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84000</v>
      </c>
      <c r="D73" s="7">
        <f t="shared" ref="D73:H73" si="10">SUM(D74:D76)</f>
        <v>30630870.260000002</v>
      </c>
      <c r="E73" s="25">
        <f t="shared" si="10"/>
        <v>30714870.260000002</v>
      </c>
      <c r="F73" s="7">
        <f t="shared" si="10"/>
        <v>30714870.260000002</v>
      </c>
      <c r="G73" s="7">
        <f t="shared" si="10"/>
        <v>25025672.199999999</v>
      </c>
      <c r="H73" s="25">
        <f t="shared" si="10"/>
        <v>0</v>
      </c>
    </row>
    <row r="74" spans="2:8" x14ac:dyDescent="0.2">
      <c r="B74" s="13" t="s">
        <v>75</v>
      </c>
      <c r="C74" s="22">
        <v>84000</v>
      </c>
      <c r="D74" s="22">
        <v>30630870.260000002</v>
      </c>
      <c r="E74" s="26">
        <f t="shared" si="2"/>
        <v>30714870.260000002</v>
      </c>
      <c r="F74" s="23">
        <v>30714870.260000002</v>
      </c>
      <c r="G74" s="22">
        <v>25025672.199999999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29618058.789999999</v>
      </c>
      <c r="D160" s="21">
        <f t="shared" ref="D160:G160" si="28">SUM(D10,D85)</f>
        <v>123699432.26000001</v>
      </c>
      <c r="E160" s="28">
        <f>SUM(E10,E85)</f>
        <v>153317491.05000001</v>
      </c>
      <c r="F160" s="21">
        <f t="shared" si="28"/>
        <v>150738599.82000002</v>
      </c>
      <c r="G160" s="21">
        <f t="shared" si="28"/>
        <v>53345913.140000001</v>
      </c>
      <c r="H160" s="28">
        <f>SUM(H10,H85)</f>
        <v>2578891.2300000032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2024-01-30T18:23:11Z</cp:lastPrinted>
  <dcterms:created xsi:type="dcterms:W3CDTF">2020-01-08T21:14:59Z</dcterms:created>
  <dcterms:modified xsi:type="dcterms:W3CDTF">2024-01-30T18:23:14Z</dcterms:modified>
</cp:coreProperties>
</file>