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0E0D3DAD-480B-40FB-812C-A2EDF3DD4E47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D29" i="1" s="1"/>
  <c r="C9" i="1"/>
  <c r="C29" i="1" l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<sst xmlns="http://schemas.openxmlformats.org/spreadsheetml/2006/main" count="34" uniqueCount="26">
  <si>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</si>
  <si>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</si>
  <si>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</si>
  <si>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</si>
  <si>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</si>
  <si>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</si>
  <si>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</si>
  <si>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</si>
  <si>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</si>
  <si>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</si>
  <si>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</si>
  <si>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</si>
  <si>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</si>
  <si>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</si>
  <si>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</si>
  <si>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</si>
  <si>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CENTRAL DE AGUA Y SANEAMIENTO</t>
  </si>
  <si>
    <t>Del 1 de Enero al 31 de Diciembre de 2023</t>
  </si>
  <si>
    <t>DIRECCIÓN EJECUTIVA</t>
  </si>
  <si>
    <t>DIRECCIÓN FINANCIERA</t>
  </si>
  <si>
    <t>DIRECCIÓN TÉCNICA</t>
  </si>
  <si>
    <t>DIRECCIÓN JURÍDICA</t>
  </si>
  <si>
    <t>DIRECCIÓN DE OPERACIÓN REGIONAL</t>
  </si>
  <si>
    <t>DIRECCION ADMINISTRATIVA</t>
  </si>
  <si>
    <t>ORGANO INTERNO DE CONTROL</t>
  </si>
  <si>
    <t>DIRECCION DE COMERCIALIZACION, EVALUACION Y 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</si>
</sst>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32</xdr:row>
      <xdr:rowOff>137583</xdr:rowOff>
    </xdr:from>
    <xdr:to>
      <xdr:col>7</xdr:col>
      <xdr:colOff>706750</xdr:colOff>
      <xdr:row>40</xdr:row>
      <xdr:rowOff>119062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33A912-5BCA-4919-9B86-F9E1C903D8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338666" y="5746750"/>
          <a:ext cx="8009251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H42" sqref="B2:H42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5703125" style="14" customWidth="1"/>
    <col min="9" max="9" width="3.570312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16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17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434813141.89999998</v>
      </c>
      <c r="D9" s="12">
        <f>SUM(D10:D17)</f>
        <v>146804756.37000003</v>
      </c>
      <c r="E9" s="16">
        <f>SUM(C9:D9)</f>
        <v>581617898.26999998</v>
      </c>
      <c r="F9" s="12">
        <f>SUM(F10:F17)</f>
        <v>404948016.44000006</v>
      </c>
      <c r="G9" s="12">
        <f>SUM(G10:G17)</f>
        <v>394733222.55000007</v>
      </c>
      <c r="H9" s="16">
        <f>SUM(E9-F9)</f>
        <v>176669881.82999992</v>
      </c>
    </row>
    <row r="10" spans="2:9" x14ac:dyDescent="0.2">
      <c r="B10" s="7" t="s">
        <v>18</v>
      </c>
      <c r="C10" s="8">
        <v>12042609.539999999</v>
      </c>
      <c r="D10" s="8">
        <v>2126679.7599999998</v>
      </c>
      <c r="E10" s="8">
        <f>SUM(C10:D10)</f>
        <v>14169289.299999999</v>
      </c>
      <c r="F10" s="8">
        <v>13036464.01</v>
      </c>
      <c r="G10" s="8">
        <v>13012536.199999999</v>
      </c>
      <c r="H10" s="8">
        <f>SUM(E10-F10)</f>
        <v>1132825.2899999991</v>
      </c>
    </row>
    <row r="11" spans="2:9" x14ac:dyDescent="0.2">
      <c r="B11" s="7" t="s">
        <v>19</v>
      </c>
      <c r="C11" s="8">
        <v>48093222.920000002</v>
      </c>
      <c r="D11" s="8">
        <v>6061092.4900000002</v>
      </c>
      <c r="E11" s="8">
        <f t="shared" ref="E11:E17" si="0">SUM(C11:D11)</f>
        <v>54154315.410000004</v>
      </c>
      <c r="F11" s="8">
        <v>44195433.359999999</v>
      </c>
      <c r="G11" s="8">
        <v>44018558.659999996</v>
      </c>
      <c r="H11" s="8">
        <f t="shared" ref="H11:H17" si="1">SUM(E11-F11)</f>
        <v>9958882.0500000045</v>
      </c>
    </row>
    <row r="12" spans="2:9" x14ac:dyDescent="0.2">
      <c r="B12" s="7" t="s">
        <v>20</v>
      </c>
      <c r="C12" s="8">
        <v>174933076.28</v>
      </c>
      <c r="D12" s="8">
        <v>151522340.91999999</v>
      </c>
      <c r="E12" s="8">
        <f t="shared" si="0"/>
        <v>326455417.19999999</v>
      </c>
      <c r="F12" s="8">
        <v>169333086.84999999</v>
      </c>
      <c r="G12" s="8">
        <v>169321122.93000001</v>
      </c>
      <c r="H12" s="8">
        <f t="shared" si="1"/>
        <v>157122330.34999999</v>
      </c>
    </row>
    <row r="13" spans="2:9" x14ac:dyDescent="0.2">
      <c r="B13" s="7" t="s">
        <v>21</v>
      </c>
      <c r="C13" s="8">
        <v>23872692.829999998</v>
      </c>
      <c r="D13" s="8">
        <v>3628413.99</v>
      </c>
      <c r="E13" s="8">
        <f t="shared" si="0"/>
        <v>27501106.82</v>
      </c>
      <c r="F13" s="8">
        <v>27097153.780000001</v>
      </c>
      <c r="G13" s="8">
        <v>23269762.670000002</v>
      </c>
      <c r="H13" s="8">
        <f t="shared" si="1"/>
        <v>403953.03999999911</v>
      </c>
    </row>
    <row r="14" spans="2:9" x14ac:dyDescent="0.2">
      <c r="B14" s="7" t="s">
        <v>22</v>
      </c>
      <c r="C14" s="8">
        <v>80965765.739999995</v>
      </c>
      <c r="D14" s="8">
        <v>-585399.04000000004</v>
      </c>
      <c r="E14" s="8">
        <f t="shared" si="0"/>
        <v>80380366.699999988</v>
      </c>
      <c r="F14" s="8">
        <v>79481663.980000004</v>
      </c>
      <c r="G14" s="8">
        <v>75195894.939999998</v>
      </c>
      <c r="H14" s="8">
        <f t="shared" si="1"/>
        <v>898702.71999998391</v>
      </c>
    </row>
    <row r="15" spans="2:9" x14ac:dyDescent="0.2">
      <c r="B15" s="7" t="s">
        <v>23</v>
      </c>
      <c r="C15" s="8">
        <v>92617785.269999996</v>
      </c>
      <c r="D15" s="8">
        <v>-25368083.07</v>
      </c>
      <c r="E15" s="8">
        <f t="shared" si="0"/>
        <v>67249702.199999988</v>
      </c>
      <c r="F15" s="8">
        <v>60225907.509999998</v>
      </c>
      <c r="G15" s="8">
        <v>58337040.200000003</v>
      </c>
      <c r="H15" s="8">
        <f t="shared" si="1"/>
        <v>7023794.6899999902</v>
      </c>
    </row>
    <row r="16" spans="2:9" x14ac:dyDescent="0.2">
      <c r="B16" s="7" t="s">
        <v>24</v>
      </c>
      <c r="C16" s="8">
        <v>2287989.3199999998</v>
      </c>
      <c r="D16" s="8">
        <v>300017.05</v>
      </c>
      <c r="E16" s="8">
        <f t="shared" si="0"/>
        <v>2588006.3699999996</v>
      </c>
      <c r="F16" s="8">
        <v>2560604.23</v>
      </c>
      <c r="G16" s="8">
        <v>2560604.23</v>
      </c>
      <c r="H16" s="8">
        <f t="shared" si="1"/>
        <v>27402.139999999665</v>
      </c>
    </row>
    <row r="17" spans="2:8" ht="24" x14ac:dyDescent="0.2">
      <c r="B17" s="7" t="s">
        <v>25</v>
      </c>
      <c r="C17" s="8">
        <v>0</v>
      </c>
      <c r="D17" s="8">
        <v>9119694.2699999996</v>
      </c>
      <c r="E17" s="8">
        <f t="shared" si="0"/>
        <v>9119694.2699999996</v>
      </c>
      <c r="F17" s="8">
        <v>9017702.7200000007</v>
      </c>
      <c r="G17" s="8">
        <v>9017702.7200000007</v>
      </c>
      <c r="H17" s="8">
        <f t="shared" si="1"/>
        <v>101991.54999999888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87009470.5</v>
      </c>
      <c r="D19" s="13">
        <f t="shared" ref="D19:G19" si="2">SUM(D20:D27)</f>
        <v>30333619.34</v>
      </c>
      <c r="E19" s="17">
        <f t="shared" ref="E19:E27" si="3">SUM(C19:D19)</f>
        <v>117343089.84</v>
      </c>
      <c r="F19" s="13">
        <f t="shared" si="2"/>
        <v>66109038.340000004</v>
      </c>
      <c r="G19" s="13">
        <f t="shared" si="2"/>
        <v>66109038.340000004</v>
      </c>
      <c r="H19" s="17">
        <f>SUM(E19-F19)</f>
        <v>51234051.5</v>
      </c>
    </row>
    <row r="20" spans="2:8" x14ac:dyDescent="0.2">
      <c r="B20" s="7" t="s">
        <v>18</v>
      </c>
      <c r="C20" s="8">
        <v>0</v>
      </c>
      <c r="D20" s="8">
        <v>500002</v>
      </c>
      <c r="E20" s="8">
        <f t="shared" si="3"/>
        <v>500002</v>
      </c>
      <c r="F20" s="8">
        <v>479065.53</v>
      </c>
      <c r="G20" s="8">
        <v>479065.53</v>
      </c>
      <c r="H20" s="8">
        <f t="shared" ref="H20:H27" si="4">SUM(E20-F20)</f>
        <v>20936.469999999972</v>
      </c>
    </row>
    <row r="21" spans="2:8" x14ac:dyDescent="0.2">
      <c r="B21" s="7" t="s">
        <v>19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20</v>
      </c>
      <c r="C22" s="8">
        <v>87009470.5</v>
      </c>
      <c r="D22" s="8">
        <v>29833617.34</v>
      </c>
      <c r="E22" s="8">
        <f t="shared" si="3"/>
        <v>116843087.84</v>
      </c>
      <c r="F22" s="8">
        <v>65629972.810000002</v>
      </c>
      <c r="G22" s="8">
        <v>65629972.810000002</v>
      </c>
      <c r="H22" s="8">
        <f t="shared" si="4"/>
        <v>51213115.030000001</v>
      </c>
    </row>
    <row r="23" spans="2:8" x14ac:dyDescent="0.2">
      <c r="B23" s="7" t="s">
        <v>21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22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23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24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ht="24" x14ac:dyDescent="0.2">
      <c r="B27" s="7" t="s">
        <v>25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521822612.39999998</v>
      </c>
      <c r="D29" s="4">
        <f t="shared" ref="D29:H29" si="5">SUM(D9+D19)</f>
        <v>177138375.71000004</v>
      </c>
      <c r="E29" s="4">
        <f t="shared" si="5"/>
        <v>698960988.11000001</v>
      </c>
      <c r="F29" s="4">
        <f t="shared" si="5"/>
        <v>471057054.78000009</v>
      </c>
      <c r="G29" s="4">
        <f t="shared" si="5"/>
        <v>460842260.8900001</v>
      </c>
      <c r="H29" s="4">
        <f t="shared" si="5"/>
        <v>227903933.32999992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82677165354330717" right="0.23622047244094491" top="0.59055118110236227" bottom="0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2024-02-01T17:38:39Z</cp:lastPrinted>
  <dcterms:created xsi:type="dcterms:W3CDTF">2020-01-08T21:44:09Z</dcterms:created>
  <dcterms:modified xsi:type="dcterms:W3CDTF">2024-02-01T17:38:40Z</dcterms:modified>
</cp:coreProperties>
</file>