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Contabilidad\contabilidad\Administrativo 2023\CUENTA PUBLICA\LISTO\"/>
    </mc:Choice>
  </mc:AlternateContent>
  <xr:revisionPtr revIDLastSave="0" documentId="13_ncr:1_{B74CDA37-9D06-4F00-BFFC-8AA32204D144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1840" windowHeight="13020" xr2:uid="{00000000-000D-0000-FFFF-FFFF00000000}"/>
  </bookViews>
  <sheets>
    <sheet name="EAEPED_ADMIN" sheetId="1" r:id="rId1"/>
  </sheets>
  <definedNames>
    <definedName name="_xlnm.Print_Area" localSheetId="0">EAEPED_ADMIN!$A$1:$J$127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E22" i="1"/>
  <c r="E10" i="1"/>
  <c r="E17" i="1" l="1"/>
  <c r="H17" i="1" s="1"/>
  <c r="E18" i="1"/>
  <c r="H18" i="1" s="1"/>
  <c r="E19" i="1"/>
  <c r="H19" i="1" s="1"/>
  <c r="E20" i="1"/>
  <c r="H20" i="1" s="1"/>
  <c r="E21" i="1"/>
  <c r="H21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40" i="1"/>
  <c r="H40" i="1" s="1"/>
  <c r="E41" i="1"/>
  <c r="H4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G9" i="1"/>
  <c r="E116" i="1" l="1"/>
  <c r="H116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64" i="1"/>
  <c r="H64" i="1" s="1"/>
  <c r="H10" i="1"/>
  <c r="G66" i="1" l="1"/>
  <c r="G119" i="1" s="1"/>
  <c r="F66" i="1"/>
  <c r="D66" i="1"/>
  <c r="C66" i="1"/>
  <c r="F9" i="1"/>
  <c r="D9" i="1"/>
  <c r="C9" i="1"/>
  <c r="F119" i="1" l="1"/>
  <c r="E9" i="1"/>
  <c r="C119" i="1"/>
  <c r="D119" i="1"/>
  <c r="E66" i="1"/>
  <c r="H66" i="1" s="1"/>
  <c r="E119" i="1" l="1"/>
  <c r="H9" i="1"/>
  <c r="H119" i="1" s="1"/>
</calcChain>
</file>

<file path=xl/sharedStrings.xml><?xml version="1.0" encoding="utf-8"?>
<sst xmlns="http://schemas.openxmlformats.org/spreadsheetml/2006/main" count="125" uniqueCount="68">
  <si>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</si>
  <si>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</si>
  <si>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</si>
  <si>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</si>
  <si>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</si>
  <si>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</si>
  <si>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</si>
  <si>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</si>
  <si>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</si>
  <si>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</si>
  <si>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</si>
  <si>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</si>
  <si>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</si>
  <si>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</si>
  <si>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</si>
  <si>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</si>
  <si>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PROGRAMA DE INCLUSIÓN DE JUVENTUDES</t>
  </si>
  <si>
    <t>PREVENCIÓN DE ADICCIONES</t>
  </si>
  <si>
    <t>PREVENCIÓN DE LA VIOLENCIA DE GÉNERO</t>
  </si>
  <si>
    <t>MUJERES EN LA CIENCIA</t>
  </si>
  <si>
    <t>PROMOCIÓN DE EDUCACIÓN PARA MUJERES EN SITUACIÓN DE VULNERABILIDAD</t>
  </si>
  <si>
    <t>EMPODERAMIENTO ECONÓMICO DE LAS MUJERES</t>
  </si>
  <si>
    <t>AGENDA COMUNITARIA</t>
  </si>
  <si>
    <t>SALUD SEXUAL Y REPRODUCTIVA</t>
  </si>
  <si>
    <t>ATENCIÓN A LA SALUD MENTAL</t>
  </si>
  <si>
    <t>PREVENCIÓN Y ATENCIÓN A LAS VIOLENCIAS  Y DELITOS JUVENILES</t>
  </si>
  <si>
    <t>ACOMPAÑAMIENTO LÚDICO-FORMATIVO PARA ADOLESCENTES Y JÓVENES EN CONFLICTO CON LA LEY</t>
  </si>
  <si>
    <t>PROMOCIÓN DEL ESTUDIO</t>
  </si>
  <si>
    <t>SERVICIOS PERSONALES</t>
  </si>
  <si>
    <t>CONSEJO ESTATAL DE LA JUVENTUD</t>
  </si>
  <si>
    <t>PREMIOS JUVENTUD</t>
  </si>
  <si>
    <t>PARTICIPACIÓN POLÍTICA DE LA MUJER</t>
  </si>
  <si>
    <t>FOMENTO AL LIDERAZGO Y PARTICIPACIÓN JUVENIL</t>
  </si>
  <si>
    <t>EMPLEABILIDAD JUVENIL</t>
  </si>
  <si>
    <t>CREACIÓN Y FORTALECIMIENTO DE REDES DE EMPRENDIMIENTO</t>
  </si>
  <si>
    <t>PROMOCIÓN DEL EMPRENDIMIENTO</t>
  </si>
  <si>
    <t>FOMENTO CULTURAL</t>
  </si>
  <si>
    <t>CASAS "SOY JOVEN"</t>
  </si>
  <si>
    <t>CENTROS CONEXIÓN JOVEN</t>
  </si>
  <si>
    <t>FORTALECIMIENTO AL DESARROLLO SOSTENIBLE</t>
  </si>
  <si>
    <t>PERSPECTIVA DE JUVENTUDES EN SALUD MENTAL Y SEXUAL</t>
  </si>
  <si>
    <t>JUSTICIA CON PERSPECTIVA DE JUVENTUDES</t>
  </si>
  <si>
    <t>CAPACITACIÓN AL PERSONAL DOCENTE</t>
  </si>
  <si>
    <t>TALLERES INCLUYENTES</t>
  </si>
  <si>
    <t>IGUALDAD DE GENERO</t>
  </si>
  <si>
    <t>SERVICIOS PERSONALES 42611003</t>
  </si>
  <si>
    <t>SERVICIOS PERSONALES 42612001</t>
  </si>
  <si>
    <t>REUNIÓN ESTATAL DE INSTANCIAS MUNICIPALES DE JUVENTUD</t>
  </si>
  <si>
    <t>GIRAS MUNICIPALES</t>
  </si>
  <si>
    <t>JUVENTUDES A.C.</t>
  </si>
  <si>
    <t>RED DE JÓVENES CREADORES</t>
  </si>
  <si>
    <t>MATERIALES Y SUMINISTROS, Y SERVICIOS GENERALES ICHIJUV</t>
  </si>
  <si>
    <t>FORTALECIMIENTO DE LA PERSPECTIVA DE JUVENTUDES</t>
  </si>
  <si>
    <t>SERVICIOS INSTITUCIONALES ICHIJUV</t>
  </si>
  <si>
    <t>BECAS DEL PROGRAMA</t>
  </si>
  <si>
    <t>CHIDAMENTE</t>
  </si>
  <si>
    <t>BECARIOS DE PROGRAMAS JUVENTUD</t>
  </si>
  <si>
    <t>MUJERES JOVENES JEFAS DE FAMILIA</t>
  </si>
  <si>
    <t>APOYOS A PROYECTOS JUVENILES</t>
  </si>
  <si>
    <t>APOYOS A JÓVENES JEFAS DE FAMILIA</t>
  </si>
  <si>
    <t xml:space="preserve">Instituto Chihuahuense de la Juventud </t>
  </si>
  <si>
    <t xml:space="preserve"> </t>
  </si>
  <si>
    <t>LIC. SELMA MARIANA OTEGA MENDOZA</t>
  </si>
  <si>
    <t>LIC. ANDRE ISMAEL SOTO PIÑON</t>
  </si>
  <si>
    <t>DIRECTORA GENERAL</t>
  </si>
  <si>
    <t>SUBDIRECTOR ADMINISTRATIVO</t>
  </si>
  <si>
    <t>INSTITUTO CHIHUAHUENSE DE LA JUVENTUD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</si>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</sst>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164" fontId="7" fillId="0" borderId="14" xfId="0" applyNumberFormat="1" applyFont="1" applyBorder="1" applyAlignment="1">
      <alignment horizontal="right" vertical="center" wrapText="1"/>
    </xf>
    <xf numFmtId="164" fontId="7" fillId="0" borderId="5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3" fontId="2" fillId="0" borderId="9" xfId="0" applyNumberFormat="1" applyFont="1" applyBorder="1" applyAlignment="1" applyProtection="1">
      <alignment vertical="center" wrapText="1"/>
      <protection locked="0"/>
    </xf>
    <xf numFmtId="3" fontId="2" fillId="0" borderId="9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15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4" fillId="0" borderId="15" xfId="0" applyFont="1" applyBorder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234"/>
  <sheetViews>
    <sheetView tabSelected="1" topLeftCell="B1" zoomScale="90" zoomScaleNormal="90" workbookViewId="0">
      <selection activeCell="E124" sqref="E124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7109375" style="14" customWidth="1"/>
    <col min="9" max="9" width="3.710937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36" t="s">
        <v>60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39" t="s">
        <v>2</v>
      </c>
      <c r="C4" s="40"/>
      <c r="D4" s="40"/>
      <c r="E4" s="40"/>
      <c r="F4" s="40"/>
      <c r="G4" s="40"/>
      <c r="H4" s="41"/>
    </row>
    <row r="5" spans="2:9" x14ac:dyDescent="0.2">
      <c r="B5" s="42" t="s">
        <v>67</v>
      </c>
      <c r="C5" s="43"/>
      <c r="D5" s="43"/>
      <c r="E5" s="43"/>
      <c r="F5" s="43"/>
      <c r="G5" s="43"/>
      <c r="H5" s="44"/>
    </row>
    <row r="6" spans="2:9" ht="12.75" thickBot="1" x14ac:dyDescent="0.25">
      <c r="B6" s="45" t="s">
        <v>3</v>
      </c>
      <c r="C6" s="46"/>
      <c r="D6" s="46"/>
      <c r="E6" s="46"/>
      <c r="F6" s="46"/>
      <c r="G6" s="46"/>
      <c r="H6" s="47"/>
    </row>
    <row r="7" spans="2:9" ht="12.75" thickBot="1" x14ac:dyDescent="0.25">
      <c r="B7" s="31" t="s">
        <v>4</v>
      </c>
      <c r="C7" s="33" t="s">
        <v>5</v>
      </c>
      <c r="D7" s="34"/>
      <c r="E7" s="34"/>
      <c r="F7" s="34"/>
      <c r="G7" s="35"/>
      <c r="H7" s="31" t="s">
        <v>6</v>
      </c>
    </row>
    <row r="8" spans="2:9" ht="24.75" thickBot="1" x14ac:dyDescent="0.25">
      <c r="B8" s="32"/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32"/>
    </row>
    <row r="9" spans="2:9" ht="24.75" customHeight="1" x14ac:dyDescent="0.2">
      <c r="B9" s="1" t="s">
        <v>12</v>
      </c>
      <c r="C9" s="24">
        <f>SUM(C10:C64)</f>
        <v>27511757.18</v>
      </c>
      <c r="D9" s="12">
        <f>SUM(D10:D64)</f>
        <v>1</v>
      </c>
      <c r="E9" s="23">
        <f>SUM(C9:D9)</f>
        <v>27511758.18</v>
      </c>
      <c r="F9" s="24">
        <f>SUM(F10:F64)</f>
        <v>16744896</v>
      </c>
      <c r="G9" s="24">
        <f>SUM(G10:G64)</f>
        <v>8576123</v>
      </c>
      <c r="H9" s="23">
        <f>SUM(E9-F9)</f>
        <v>10766862.18</v>
      </c>
    </row>
    <row r="10" spans="2:9" ht="24" x14ac:dyDescent="0.2">
      <c r="B10" s="7" t="s">
        <v>16</v>
      </c>
      <c r="C10" s="20">
        <v>0</v>
      </c>
      <c r="D10" s="8">
        <v>46269</v>
      </c>
      <c r="E10" s="8">
        <f>SUM(C10:D10)</f>
        <v>46269</v>
      </c>
      <c r="F10" s="8">
        <v>46269</v>
      </c>
      <c r="G10" s="8">
        <v>15879</v>
      </c>
      <c r="H10" s="8">
        <f>SUM(E10-F10)</f>
        <v>0</v>
      </c>
    </row>
    <row r="11" spans="2:9" ht="12.75" x14ac:dyDescent="0.2">
      <c r="B11" s="7" t="s">
        <v>17</v>
      </c>
      <c r="C11" s="21">
        <v>0</v>
      </c>
      <c r="D11" s="8">
        <v>19553</v>
      </c>
      <c r="E11" s="8">
        <f t="shared" ref="E11:E64" si="0">SUM(C11:D11)</f>
        <v>19553</v>
      </c>
      <c r="F11" s="8">
        <v>19553</v>
      </c>
      <c r="G11" s="8">
        <v>15258</v>
      </c>
      <c r="H11" s="8">
        <f t="shared" ref="H11:H64" si="1">SUM(E11-F11)</f>
        <v>0</v>
      </c>
    </row>
    <row r="12" spans="2:9" ht="24" x14ac:dyDescent="0.2">
      <c r="B12" s="7" t="s">
        <v>18</v>
      </c>
      <c r="C12" s="21">
        <v>0</v>
      </c>
      <c r="D12" s="8">
        <v>13764</v>
      </c>
      <c r="E12" s="8">
        <f t="shared" si="0"/>
        <v>13764</v>
      </c>
      <c r="F12" s="8">
        <v>13764</v>
      </c>
      <c r="G12" s="8">
        <v>12542</v>
      </c>
      <c r="H12" s="8">
        <f t="shared" si="1"/>
        <v>0</v>
      </c>
    </row>
    <row r="13" spans="2:9" ht="12.75" x14ac:dyDescent="0.2">
      <c r="B13" s="7" t="s">
        <v>19</v>
      </c>
      <c r="C13" s="21">
        <v>0</v>
      </c>
      <c r="D13" s="8">
        <v>35700</v>
      </c>
      <c r="E13" s="8">
        <f t="shared" si="0"/>
        <v>35700</v>
      </c>
      <c r="F13" s="8">
        <v>35700</v>
      </c>
      <c r="G13" s="8">
        <v>20734</v>
      </c>
      <c r="H13" s="8">
        <f t="shared" si="1"/>
        <v>0</v>
      </c>
    </row>
    <row r="14" spans="2:9" ht="36" x14ac:dyDescent="0.2">
      <c r="B14" s="7" t="s">
        <v>20</v>
      </c>
      <c r="C14" s="21">
        <v>0</v>
      </c>
      <c r="D14" s="8">
        <v>28272</v>
      </c>
      <c r="E14" s="8">
        <f t="shared" si="0"/>
        <v>28272</v>
      </c>
      <c r="F14" s="8">
        <v>28272</v>
      </c>
      <c r="G14" s="8">
        <v>16798</v>
      </c>
      <c r="H14" s="8">
        <f t="shared" si="1"/>
        <v>0</v>
      </c>
    </row>
    <row r="15" spans="2:9" ht="24" x14ac:dyDescent="0.2">
      <c r="B15" s="7" t="s">
        <v>21</v>
      </c>
      <c r="C15" s="21">
        <v>0</v>
      </c>
      <c r="D15" s="8">
        <v>10535</v>
      </c>
      <c r="E15" s="8">
        <f t="shared" si="0"/>
        <v>10535</v>
      </c>
      <c r="F15" s="8">
        <v>10535</v>
      </c>
      <c r="G15" s="8">
        <v>7995</v>
      </c>
      <c r="H15" s="8">
        <f t="shared" si="1"/>
        <v>0</v>
      </c>
    </row>
    <row r="16" spans="2:9" ht="12.75" x14ac:dyDescent="0.2">
      <c r="B16" s="7" t="s">
        <v>22</v>
      </c>
      <c r="C16" s="21">
        <v>0</v>
      </c>
      <c r="D16" s="8">
        <v>97494</v>
      </c>
      <c r="E16" s="8">
        <f t="shared" si="0"/>
        <v>97494</v>
      </c>
      <c r="F16" s="8">
        <v>97494</v>
      </c>
      <c r="G16" s="8">
        <v>41833</v>
      </c>
      <c r="H16" s="8">
        <f t="shared" si="1"/>
        <v>0</v>
      </c>
    </row>
    <row r="17" spans="2:8" ht="12.75" x14ac:dyDescent="0.2">
      <c r="B17" s="7" t="s">
        <v>23</v>
      </c>
      <c r="C17" s="21">
        <v>0</v>
      </c>
      <c r="D17" s="8">
        <v>12836</v>
      </c>
      <c r="E17" s="8">
        <f t="shared" si="0"/>
        <v>12836</v>
      </c>
      <c r="F17" s="8">
        <v>12836</v>
      </c>
      <c r="G17" s="8">
        <v>2566</v>
      </c>
      <c r="H17" s="8">
        <f t="shared" si="1"/>
        <v>0</v>
      </c>
    </row>
    <row r="18" spans="2:8" ht="12.75" x14ac:dyDescent="0.2">
      <c r="B18" s="7" t="s">
        <v>24</v>
      </c>
      <c r="C18" s="21">
        <v>280000</v>
      </c>
      <c r="D18" s="8">
        <v>35635</v>
      </c>
      <c r="E18" s="8">
        <f t="shared" si="0"/>
        <v>315635</v>
      </c>
      <c r="F18" s="8">
        <v>315217</v>
      </c>
      <c r="G18" s="8">
        <v>223978</v>
      </c>
      <c r="H18" s="8">
        <f t="shared" si="1"/>
        <v>418</v>
      </c>
    </row>
    <row r="19" spans="2:8" ht="24" x14ac:dyDescent="0.2">
      <c r="B19" s="7" t="s">
        <v>25</v>
      </c>
      <c r="C19" s="21">
        <v>0</v>
      </c>
      <c r="D19" s="8">
        <v>40854</v>
      </c>
      <c r="E19" s="8">
        <f t="shared" si="0"/>
        <v>40854</v>
      </c>
      <c r="F19" s="8">
        <v>40854</v>
      </c>
      <c r="G19" s="8">
        <v>38705</v>
      </c>
      <c r="H19" s="8">
        <f t="shared" si="1"/>
        <v>0</v>
      </c>
    </row>
    <row r="20" spans="2:8" ht="36" x14ac:dyDescent="0.2">
      <c r="B20" s="7" t="s">
        <v>26</v>
      </c>
      <c r="C20" s="21">
        <v>0</v>
      </c>
      <c r="D20" s="8">
        <v>3675</v>
      </c>
      <c r="E20" s="8">
        <f t="shared" si="0"/>
        <v>3675</v>
      </c>
      <c r="F20" s="8">
        <v>3675</v>
      </c>
      <c r="G20" s="8">
        <v>934</v>
      </c>
      <c r="H20" s="8">
        <f t="shared" si="1"/>
        <v>0</v>
      </c>
    </row>
    <row r="21" spans="2:8" ht="12.75" x14ac:dyDescent="0.2">
      <c r="B21" s="7" t="s">
        <v>27</v>
      </c>
      <c r="C21" s="21">
        <v>0</v>
      </c>
      <c r="D21" s="8">
        <v>91523</v>
      </c>
      <c r="E21" s="8">
        <f t="shared" si="0"/>
        <v>91523</v>
      </c>
      <c r="F21" s="8">
        <v>91523</v>
      </c>
      <c r="G21" s="8">
        <v>72596</v>
      </c>
      <c r="H21" s="8">
        <f t="shared" si="1"/>
        <v>0</v>
      </c>
    </row>
    <row r="22" spans="2:8" ht="12.75" x14ac:dyDescent="0.2">
      <c r="B22" s="7" t="s">
        <v>28</v>
      </c>
      <c r="C22" s="21">
        <v>2685249.16</v>
      </c>
      <c r="D22" s="8">
        <v>-173887</v>
      </c>
      <c r="E22" s="8">
        <f>SUM(C22:D22)</f>
        <v>2511362.16</v>
      </c>
      <c r="F22" s="8">
        <v>2469106</v>
      </c>
      <c r="G22" s="8">
        <v>980311</v>
      </c>
      <c r="H22" s="8">
        <f>SUM(E22-F22)-0.16</f>
        <v>42256.000000000146</v>
      </c>
    </row>
    <row r="23" spans="2:8" ht="12.75" x14ac:dyDescent="0.2">
      <c r="B23" s="7" t="s">
        <v>29</v>
      </c>
      <c r="C23" s="21">
        <v>0</v>
      </c>
      <c r="D23" s="8">
        <v>150595</v>
      </c>
      <c r="E23" s="8">
        <f t="shared" si="0"/>
        <v>150595</v>
      </c>
      <c r="F23" s="8">
        <v>1560595</v>
      </c>
      <c r="G23" s="8">
        <v>62336</v>
      </c>
      <c r="H23" s="8">
        <f t="shared" si="1"/>
        <v>-1410000</v>
      </c>
    </row>
    <row r="24" spans="2:8" ht="12.75" x14ac:dyDescent="0.2">
      <c r="B24" s="7" t="s">
        <v>30</v>
      </c>
      <c r="C24" s="21">
        <v>0</v>
      </c>
      <c r="D24" s="8">
        <v>333515</v>
      </c>
      <c r="E24" s="8">
        <f t="shared" si="0"/>
        <v>333515</v>
      </c>
      <c r="F24" s="8">
        <v>310979</v>
      </c>
      <c r="G24" s="8">
        <v>21532</v>
      </c>
      <c r="H24" s="8">
        <f t="shared" si="1"/>
        <v>22536</v>
      </c>
    </row>
    <row r="25" spans="2:8" ht="12.75" x14ac:dyDescent="0.2">
      <c r="B25" s="7" t="s">
        <v>31</v>
      </c>
      <c r="C25" s="21">
        <v>0</v>
      </c>
      <c r="D25" s="8">
        <v>2060</v>
      </c>
      <c r="E25" s="8">
        <f t="shared" si="0"/>
        <v>2060</v>
      </c>
      <c r="F25" s="8">
        <v>2060</v>
      </c>
      <c r="G25" s="8">
        <v>0</v>
      </c>
      <c r="H25" s="8">
        <f t="shared" si="1"/>
        <v>0</v>
      </c>
    </row>
    <row r="26" spans="2:8" ht="24" x14ac:dyDescent="0.2">
      <c r="B26" s="7" t="s">
        <v>32</v>
      </c>
      <c r="C26" s="21">
        <v>0</v>
      </c>
      <c r="D26" s="8">
        <v>382113</v>
      </c>
      <c r="E26" s="8">
        <f t="shared" si="0"/>
        <v>382113</v>
      </c>
      <c r="F26" s="8">
        <v>382113</v>
      </c>
      <c r="G26" s="8">
        <v>175263</v>
      </c>
      <c r="H26" s="8">
        <f t="shared" si="1"/>
        <v>0</v>
      </c>
    </row>
    <row r="27" spans="2:8" ht="12.75" x14ac:dyDescent="0.2">
      <c r="B27" s="7" t="s">
        <v>33</v>
      </c>
      <c r="C27" s="21">
        <v>0</v>
      </c>
      <c r="D27" s="8">
        <v>7112</v>
      </c>
      <c r="E27" s="8">
        <f t="shared" si="0"/>
        <v>7112</v>
      </c>
      <c r="F27" s="8">
        <v>7112</v>
      </c>
      <c r="G27" s="8">
        <v>6727</v>
      </c>
      <c r="H27" s="8">
        <f t="shared" si="1"/>
        <v>0</v>
      </c>
    </row>
    <row r="28" spans="2:8" ht="24" x14ac:dyDescent="0.2">
      <c r="B28" s="7" t="s">
        <v>34</v>
      </c>
      <c r="C28" s="21">
        <v>0</v>
      </c>
      <c r="D28" s="8">
        <v>21688</v>
      </c>
      <c r="E28" s="8">
        <f t="shared" si="0"/>
        <v>21688</v>
      </c>
      <c r="F28" s="8">
        <v>21688</v>
      </c>
      <c r="G28" s="8">
        <v>10436</v>
      </c>
      <c r="H28" s="8">
        <f t="shared" si="1"/>
        <v>0</v>
      </c>
    </row>
    <row r="29" spans="2:8" ht="12.75" x14ac:dyDescent="0.2">
      <c r="B29" s="7" t="s">
        <v>35</v>
      </c>
      <c r="C29" s="21">
        <v>0</v>
      </c>
      <c r="D29" s="8">
        <v>25280</v>
      </c>
      <c r="E29" s="8">
        <f t="shared" si="0"/>
        <v>25280</v>
      </c>
      <c r="F29" s="8">
        <v>25280</v>
      </c>
      <c r="G29" s="8">
        <v>23857</v>
      </c>
      <c r="H29" s="8">
        <f t="shared" si="1"/>
        <v>0</v>
      </c>
    </row>
    <row r="30" spans="2:8" ht="12.75" x14ac:dyDescent="0.2">
      <c r="B30" s="7" t="s">
        <v>36</v>
      </c>
      <c r="C30" s="21">
        <v>0</v>
      </c>
      <c r="D30" s="8">
        <v>3768280</v>
      </c>
      <c r="E30" s="8">
        <f t="shared" si="0"/>
        <v>3768280</v>
      </c>
      <c r="F30" s="8">
        <v>3768280</v>
      </c>
      <c r="G30" s="8">
        <v>19722</v>
      </c>
      <c r="H30" s="8">
        <f t="shared" si="1"/>
        <v>0</v>
      </c>
    </row>
    <row r="31" spans="2:8" ht="12.75" x14ac:dyDescent="0.2">
      <c r="B31" s="7" t="s">
        <v>28</v>
      </c>
      <c r="C31" s="21">
        <v>348798.8</v>
      </c>
      <c r="D31" s="8">
        <v>163172</v>
      </c>
      <c r="E31" s="8">
        <f t="shared" si="0"/>
        <v>511970.8</v>
      </c>
      <c r="F31" s="8">
        <v>382811</v>
      </c>
      <c r="G31" s="8">
        <v>124385</v>
      </c>
      <c r="H31" s="26">
        <f t="shared" si="1"/>
        <v>129159.79999999999</v>
      </c>
    </row>
    <row r="32" spans="2:8" ht="12.75" x14ac:dyDescent="0.2">
      <c r="B32" s="7" t="s">
        <v>37</v>
      </c>
      <c r="C32" s="21">
        <v>0</v>
      </c>
      <c r="D32" s="8">
        <v>51708</v>
      </c>
      <c r="E32" s="8">
        <f t="shared" si="0"/>
        <v>51708</v>
      </c>
      <c r="F32" s="8">
        <v>51708</v>
      </c>
      <c r="G32" s="8">
        <v>11053</v>
      </c>
      <c r="H32" s="8">
        <f t="shared" si="1"/>
        <v>0</v>
      </c>
    </row>
    <row r="33" spans="2:8" ht="12.75" x14ac:dyDescent="0.2">
      <c r="B33" s="7" t="s">
        <v>38</v>
      </c>
      <c r="C33" s="21">
        <v>0</v>
      </c>
      <c r="D33" s="8">
        <v>373609</v>
      </c>
      <c r="E33" s="8">
        <f t="shared" si="0"/>
        <v>373609</v>
      </c>
      <c r="F33" s="8">
        <v>373609</v>
      </c>
      <c r="G33" s="8">
        <v>178815</v>
      </c>
      <c r="H33" s="8">
        <f t="shared" si="1"/>
        <v>0</v>
      </c>
    </row>
    <row r="34" spans="2:8" ht="24" x14ac:dyDescent="0.2">
      <c r="B34" s="7" t="s">
        <v>39</v>
      </c>
      <c r="C34" s="21">
        <v>0</v>
      </c>
      <c r="D34" s="8">
        <v>42163</v>
      </c>
      <c r="E34" s="8">
        <f t="shared" si="0"/>
        <v>42163</v>
      </c>
      <c r="F34" s="8">
        <v>42163</v>
      </c>
      <c r="G34" s="8">
        <v>42163</v>
      </c>
      <c r="H34" s="8">
        <f t="shared" si="1"/>
        <v>0</v>
      </c>
    </row>
    <row r="35" spans="2:8" ht="24" x14ac:dyDescent="0.2">
      <c r="B35" s="7" t="s">
        <v>40</v>
      </c>
      <c r="C35" s="21">
        <v>0</v>
      </c>
      <c r="D35" s="8">
        <v>771</v>
      </c>
      <c r="E35" s="8">
        <f t="shared" si="0"/>
        <v>771</v>
      </c>
      <c r="F35" s="8">
        <v>771</v>
      </c>
      <c r="G35" s="8">
        <v>0</v>
      </c>
      <c r="H35" s="8">
        <f t="shared" si="1"/>
        <v>0</v>
      </c>
    </row>
    <row r="36" spans="2:8" ht="24" x14ac:dyDescent="0.2">
      <c r="B36" s="7" t="s">
        <v>41</v>
      </c>
      <c r="C36" s="21">
        <v>0</v>
      </c>
      <c r="D36" s="8">
        <v>0</v>
      </c>
      <c r="E36" s="8">
        <f t="shared" si="0"/>
        <v>0</v>
      </c>
      <c r="F36" s="8">
        <v>0</v>
      </c>
      <c r="G36" s="8">
        <v>0</v>
      </c>
      <c r="H36" s="8">
        <f t="shared" si="1"/>
        <v>0</v>
      </c>
    </row>
    <row r="37" spans="2:8" ht="12.75" x14ac:dyDescent="0.2">
      <c r="B37" s="7" t="s">
        <v>42</v>
      </c>
      <c r="C37" s="21">
        <v>0</v>
      </c>
      <c r="D37" s="8">
        <v>0</v>
      </c>
      <c r="E37" s="8">
        <f t="shared" si="0"/>
        <v>0</v>
      </c>
      <c r="F37" s="8">
        <v>0</v>
      </c>
      <c r="G37" s="8">
        <v>0</v>
      </c>
      <c r="H37" s="8">
        <f t="shared" si="1"/>
        <v>0</v>
      </c>
    </row>
    <row r="38" spans="2:8" ht="12.75" x14ac:dyDescent="0.2">
      <c r="B38" s="7" t="s">
        <v>43</v>
      </c>
      <c r="C38" s="21">
        <v>0</v>
      </c>
      <c r="D38" s="8">
        <v>10390</v>
      </c>
      <c r="E38" s="8">
        <f t="shared" si="0"/>
        <v>10390</v>
      </c>
      <c r="F38" s="8">
        <v>5355</v>
      </c>
      <c r="G38" s="8">
        <v>135</v>
      </c>
      <c r="H38" s="8">
        <f t="shared" si="1"/>
        <v>5035</v>
      </c>
    </row>
    <row r="39" spans="2:8" ht="12.75" x14ac:dyDescent="0.2">
      <c r="B39" s="7" t="s">
        <v>44</v>
      </c>
      <c r="C39" s="21">
        <v>0</v>
      </c>
      <c r="D39" s="8">
        <v>3076</v>
      </c>
      <c r="E39" s="8">
        <f t="shared" si="0"/>
        <v>3076</v>
      </c>
      <c r="F39" s="8">
        <v>1250</v>
      </c>
      <c r="G39" s="8">
        <v>1250</v>
      </c>
      <c r="H39" s="8">
        <f t="shared" si="1"/>
        <v>1826</v>
      </c>
    </row>
    <row r="40" spans="2:8" ht="12.75" x14ac:dyDescent="0.2">
      <c r="B40" s="7" t="s">
        <v>45</v>
      </c>
      <c r="C40" s="21">
        <v>301991.39</v>
      </c>
      <c r="D40" s="8">
        <v>0</v>
      </c>
      <c r="E40" s="8">
        <f t="shared" si="0"/>
        <v>301991.39</v>
      </c>
      <c r="F40" s="8">
        <v>110728</v>
      </c>
      <c r="G40" s="8">
        <v>110728</v>
      </c>
      <c r="H40" s="26">
        <f t="shared" si="1"/>
        <v>191263.39</v>
      </c>
    </row>
    <row r="41" spans="2:8" ht="12.75" x14ac:dyDescent="0.2">
      <c r="B41" s="7" t="s">
        <v>46</v>
      </c>
      <c r="C41" s="21">
        <v>3090894.84</v>
      </c>
      <c r="D41" s="8">
        <v>-429187</v>
      </c>
      <c r="E41" s="8">
        <f t="shared" si="0"/>
        <v>2661707.84</v>
      </c>
      <c r="F41" s="8">
        <v>1024676</v>
      </c>
      <c r="G41" s="8">
        <v>1024676</v>
      </c>
      <c r="H41" s="26">
        <f t="shared" si="1"/>
        <v>1637031.8399999999</v>
      </c>
    </row>
    <row r="42" spans="2:8" ht="24" x14ac:dyDescent="0.2">
      <c r="B42" s="7" t="s">
        <v>47</v>
      </c>
      <c r="C42" s="21">
        <v>0</v>
      </c>
      <c r="D42" s="8">
        <v>56930</v>
      </c>
      <c r="E42" s="8">
        <f t="shared" si="0"/>
        <v>56930</v>
      </c>
      <c r="F42" s="8">
        <v>23939</v>
      </c>
      <c r="G42" s="8">
        <v>23939</v>
      </c>
      <c r="H42" s="8">
        <f t="shared" si="1"/>
        <v>32991</v>
      </c>
    </row>
    <row r="43" spans="2:8" ht="12.75" x14ac:dyDescent="0.2">
      <c r="B43" s="7" t="s">
        <v>48</v>
      </c>
      <c r="C43" s="21">
        <v>0</v>
      </c>
      <c r="D43" s="8">
        <v>54850</v>
      </c>
      <c r="E43" s="8">
        <f t="shared" si="0"/>
        <v>54850</v>
      </c>
      <c r="F43" s="8">
        <v>37864</v>
      </c>
      <c r="G43" s="8">
        <v>37864</v>
      </c>
      <c r="H43" s="8">
        <f t="shared" si="1"/>
        <v>16986</v>
      </c>
    </row>
    <row r="44" spans="2:8" ht="12.75" x14ac:dyDescent="0.2">
      <c r="B44" s="7" t="s">
        <v>49</v>
      </c>
      <c r="C44" s="21">
        <v>0</v>
      </c>
      <c r="D44" s="8">
        <v>0</v>
      </c>
      <c r="E44" s="8">
        <f t="shared" si="0"/>
        <v>0</v>
      </c>
      <c r="F44" s="8">
        <v>0</v>
      </c>
      <c r="G44" s="8">
        <v>0</v>
      </c>
      <c r="H44" s="8">
        <f t="shared" si="1"/>
        <v>0</v>
      </c>
    </row>
    <row r="45" spans="2:8" ht="12.75" x14ac:dyDescent="0.2">
      <c r="B45" s="7" t="s">
        <v>50</v>
      </c>
      <c r="C45" s="21">
        <v>0</v>
      </c>
      <c r="D45" s="8">
        <v>6992</v>
      </c>
      <c r="E45" s="8">
        <f t="shared" si="0"/>
        <v>6992</v>
      </c>
      <c r="F45" s="8">
        <v>7376</v>
      </c>
      <c r="G45" s="8">
        <v>4163</v>
      </c>
      <c r="H45" s="8">
        <f t="shared" si="1"/>
        <v>-384</v>
      </c>
    </row>
    <row r="46" spans="2:8" ht="24" x14ac:dyDescent="0.2">
      <c r="B46" s="7" t="s">
        <v>51</v>
      </c>
      <c r="C46" s="21">
        <v>595925.18999999994</v>
      </c>
      <c r="D46" s="8">
        <v>1021832</v>
      </c>
      <c r="E46" s="8">
        <f t="shared" si="0"/>
        <v>1617757.19</v>
      </c>
      <c r="F46" s="8">
        <v>589443</v>
      </c>
      <c r="G46" s="8">
        <v>588252</v>
      </c>
      <c r="H46" s="8">
        <f t="shared" si="1"/>
        <v>1028314.19</v>
      </c>
    </row>
    <row r="47" spans="2:8" ht="24" x14ac:dyDescent="0.2">
      <c r="B47" s="7" t="s">
        <v>52</v>
      </c>
      <c r="C47" s="21">
        <v>0</v>
      </c>
      <c r="D47" s="8">
        <v>18384</v>
      </c>
      <c r="E47" s="8">
        <f t="shared" si="0"/>
        <v>18384</v>
      </c>
      <c r="F47" s="8">
        <v>13453</v>
      </c>
      <c r="G47" s="8">
        <v>13453</v>
      </c>
      <c r="H47" s="8">
        <f t="shared" si="1"/>
        <v>4931</v>
      </c>
    </row>
    <row r="48" spans="2:8" ht="12.75" x14ac:dyDescent="0.2">
      <c r="B48" s="7" t="s">
        <v>53</v>
      </c>
      <c r="C48" s="21">
        <v>0</v>
      </c>
      <c r="D48" s="8">
        <v>425640</v>
      </c>
      <c r="E48" s="8">
        <f t="shared" si="0"/>
        <v>425640</v>
      </c>
      <c r="F48" s="8">
        <v>175879</v>
      </c>
      <c r="G48" s="8">
        <v>175879</v>
      </c>
      <c r="H48" s="8">
        <f t="shared" si="1"/>
        <v>249761</v>
      </c>
    </row>
    <row r="49" spans="2:8" ht="12.75" x14ac:dyDescent="0.2">
      <c r="B49" s="7" t="s">
        <v>54</v>
      </c>
      <c r="C49" s="21">
        <v>581710.84</v>
      </c>
      <c r="D49" s="8">
        <v>0</v>
      </c>
      <c r="E49" s="8">
        <f t="shared" si="0"/>
        <v>581710.84</v>
      </c>
      <c r="F49" s="8">
        <v>330500</v>
      </c>
      <c r="G49" s="8">
        <v>330500</v>
      </c>
      <c r="H49" s="8">
        <f t="shared" si="1"/>
        <v>251210.83999999997</v>
      </c>
    </row>
    <row r="50" spans="2:8" ht="24" x14ac:dyDescent="0.2">
      <c r="B50" s="7" t="s">
        <v>52</v>
      </c>
      <c r="C50" s="21">
        <v>0</v>
      </c>
      <c r="D50" s="8">
        <v>0</v>
      </c>
      <c r="E50" s="8">
        <f t="shared" si="0"/>
        <v>0</v>
      </c>
      <c r="F50" s="8">
        <v>0</v>
      </c>
      <c r="G50" s="8">
        <v>0</v>
      </c>
      <c r="H50" s="8">
        <f t="shared" si="1"/>
        <v>0</v>
      </c>
    </row>
    <row r="51" spans="2:8" ht="12.75" x14ac:dyDescent="0.2">
      <c r="B51" s="7" t="s">
        <v>53</v>
      </c>
      <c r="C51" s="21">
        <v>0</v>
      </c>
      <c r="D51" s="8">
        <v>1620</v>
      </c>
      <c r="E51" s="8">
        <f t="shared" si="0"/>
        <v>1620</v>
      </c>
      <c r="F51" s="8">
        <v>0</v>
      </c>
      <c r="G51" s="8">
        <v>0</v>
      </c>
      <c r="H51" s="8">
        <f t="shared" si="1"/>
        <v>1620</v>
      </c>
    </row>
    <row r="52" spans="2:8" ht="12.75" x14ac:dyDescent="0.2">
      <c r="B52" s="7" t="s">
        <v>54</v>
      </c>
      <c r="C52" s="21">
        <v>0</v>
      </c>
      <c r="D52" s="8">
        <v>0</v>
      </c>
      <c r="E52" s="8">
        <f t="shared" si="0"/>
        <v>0</v>
      </c>
      <c r="F52" s="8">
        <v>0</v>
      </c>
      <c r="G52" s="8">
        <v>0</v>
      </c>
      <c r="H52" s="8">
        <f t="shared" si="1"/>
        <v>0</v>
      </c>
    </row>
    <row r="53" spans="2:8" ht="12.75" x14ac:dyDescent="0.2">
      <c r="B53" s="7" t="s">
        <v>55</v>
      </c>
      <c r="C53" s="21">
        <v>120000</v>
      </c>
      <c r="D53" s="8">
        <v>-120000</v>
      </c>
      <c r="E53" s="8">
        <f t="shared" si="0"/>
        <v>0</v>
      </c>
      <c r="F53" s="8">
        <v>0</v>
      </c>
      <c r="G53" s="8">
        <v>0</v>
      </c>
      <c r="H53" s="8">
        <f t="shared" si="1"/>
        <v>0</v>
      </c>
    </row>
    <row r="54" spans="2:8" ht="12.75" x14ac:dyDescent="0.2">
      <c r="B54" s="7" t="s">
        <v>56</v>
      </c>
      <c r="C54" s="21">
        <v>18572400</v>
      </c>
      <c r="D54" s="8">
        <v>-14707900</v>
      </c>
      <c r="E54" s="8">
        <f t="shared" si="0"/>
        <v>3864500</v>
      </c>
      <c r="F54" s="8">
        <v>1136167</v>
      </c>
      <c r="G54" s="8">
        <v>1136167</v>
      </c>
      <c r="H54" s="8">
        <f t="shared" si="1"/>
        <v>2728333</v>
      </c>
    </row>
    <row r="55" spans="2:8" ht="12.75" x14ac:dyDescent="0.2">
      <c r="B55" s="7" t="s">
        <v>28</v>
      </c>
      <c r="C55" s="21">
        <v>934786.96</v>
      </c>
      <c r="D55" s="8">
        <v>2284926</v>
      </c>
      <c r="E55" s="8">
        <f t="shared" si="0"/>
        <v>3219712.96</v>
      </c>
      <c r="F55" s="8">
        <v>1246149</v>
      </c>
      <c r="G55" s="8">
        <v>1246149</v>
      </c>
      <c r="H55" s="26">
        <f t="shared" si="1"/>
        <v>1973563.96</v>
      </c>
    </row>
    <row r="56" spans="2:8" ht="12.75" x14ac:dyDescent="0.2">
      <c r="B56" s="7" t="s">
        <v>57</v>
      </c>
      <c r="C56" s="21">
        <v>0</v>
      </c>
      <c r="D56" s="8">
        <v>2102100</v>
      </c>
      <c r="E56" s="8">
        <f t="shared" si="0"/>
        <v>2102100</v>
      </c>
      <c r="F56" s="8">
        <v>0</v>
      </c>
      <c r="G56" s="8">
        <v>0</v>
      </c>
      <c r="H56" s="8">
        <f t="shared" si="1"/>
        <v>2102100</v>
      </c>
    </row>
    <row r="57" spans="2:8" ht="12.75" x14ac:dyDescent="0.2">
      <c r="B57" s="7" t="s">
        <v>58</v>
      </c>
      <c r="C57" s="21">
        <v>0</v>
      </c>
      <c r="D57" s="8">
        <v>3686059</v>
      </c>
      <c r="E57" s="8">
        <f t="shared" si="0"/>
        <v>3686059</v>
      </c>
      <c r="F57" s="8">
        <v>1928150</v>
      </c>
      <c r="G57" s="8">
        <v>1756550</v>
      </c>
      <c r="H57" s="8">
        <f t="shared" si="1"/>
        <v>1757909</v>
      </c>
    </row>
    <row r="58" spans="2:8" ht="12.75" x14ac:dyDescent="0.2">
      <c r="B58" s="7" t="s">
        <v>58</v>
      </c>
      <c r="C58" s="21">
        <v>0</v>
      </c>
      <c r="D58" s="8">
        <v>0</v>
      </c>
      <c r="E58" s="8">
        <f t="shared" si="0"/>
        <v>0</v>
      </c>
      <c r="F58" s="8">
        <v>0</v>
      </c>
      <c r="G58" s="8">
        <v>0</v>
      </c>
      <c r="H58" s="8">
        <f t="shared" si="1"/>
        <v>0</v>
      </c>
    </row>
    <row r="59" spans="2:8" ht="12.75" x14ac:dyDescent="0.2">
      <c r="B59" s="7" t="s">
        <v>59</v>
      </c>
      <c r="C59" s="21">
        <v>0</v>
      </c>
      <c r="D59" s="8">
        <v>0</v>
      </c>
      <c r="E59" s="8">
        <f t="shared" si="0"/>
        <v>0</v>
      </c>
      <c r="F59" s="8">
        <v>0</v>
      </c>
      <c r="G59" s="8">
        <v>0</v>
      </c>
      <c r="H59" s="8">
        <f t="shared" si="1"/>
        <v>0</v>
      </c>
    </row>
    <row r="60" spans="2:8" x14ac:dyDescent="0.2">
      <c r="B60" s="7"/>
      <c r="C60" s="8"/>
      <c r="D60" s="8"/>
      <c r="E60" s="8"/>
      <c r="F60" s="8"/>
      <c r="G60" s="8"/>
      <c r="H60" s="8"/>
    </row>
    <row r="61" spans="2:8" x14ac:dyDescent="0.2">
      <c r="B61" s="7"/>
      <c r="C61" s="8"/>
      <c r="D61" s="8"/>
      <c r="E61" s="8"/>
      <c r="F61" s="8"/>
      <c r="G61" s="8"/>
      <c r="H61" s="8"/>
    </row>
    <row r="62" spans="2:8" x14ac:dyDescent="0.2">
      <c r="B62" s="7"/>
      <c r="C62" s="8"/>
      <c r="D62" s="8"/>
      <c r="E62" s="8"/>
      <c r="F62" s="8"/>
      <c r="G62" s="8"/>
      <c r="H62" s="8"/>
    </row>
    <row r="63" spans="2:8" x14ac:dyDescent="0.2">
      <c r="B63" s="7"/>
      <c r="C63" s="8"/>
      <c r="D63" s="8"/>
      <c r="E63" s="8"/>
      <c r="F63" s="8"/>
      <c r="G63" s="8"/>
      <c r="H63" s="8"/>
    </row>
    <row r="64" spans="2:8" x14ac:dyDescent="0.2">
      <c r="B64" s="7"/>
      <c r="C64" s="8">
        <v>0</v>
      </c>
      <c r="D64" s="8">
        <v>0</v>
      </c>
      <c r="E64" s="8">
        <f t="shared" si="0"/>
        <v>0</v>
      </c>
      <c r="F64" s="8">
        <v>0</v>
      </c>
      <c r="G64" s="8">
        <v>0</v>
      </c>
      <c r="H64" s="8">
        <f t="shared" si="1"/>
        <v>0</v>
      </c>
    </row>
    <row r="65" spans="2:8" ht="12" customHeight="1" x14ac:dyDescent="0.2">
      <c r="B65" s="9"/>
      <c r="C65" s="10"/>
      <c r="D65" s="10"/>
      <c r="E65" s="10"/>
      <c r="F65" s="10"/>
      <c r="G65" s="10"/>
      <c r="H65" s="10"/>
    </row>
    <row r="66" spans="2:8" ht="25.5" customHeight="1" x14ac:dyDescent="0.2">
      <c r="B66" s="2" t="s">
        <v>13</v>
      </c>
      <c r="C66" s="13">
        <f>SUM(C67:C117)</f>
        <v>0</v>
      </c>
      <c r="D66" s="13">
        <f>SUM(D67:D117)</f>
        <v>0</v>
      </c>
      <c r="E66" s="16">
        <f t="shared" ref="E66:E116" si="2">SUM(C66:D66)</f>
        <v>0</v>
      </c>
      <c r="F66" s="13">
        <f>SUM(F67:F117)</f>
        <v>0</v>
      </c>
      <c r="G66" s="13">
        <f>SUM(G67:G117)</f>
        <v>0</v>
      </c>
      <c r="H66" s="16">
        <f>SUM(E66-F66)</f>
        <v>0</v>
      </c>
    </row>
    <row r="67" spans="2:8" ht="24" x14ac:dyDescent="0.2">
      <c r="B67" s="7" t="s">
        <v>16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2:8" x14ac:dyDescent="0.2">
      <c r="B68" s="7" t="s">
        <v>17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2:8" ht="24" x14ac:dyDescent="0.2">
      <c r="B69" s="7" t="s">
        <v>18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2:8" x14ac:dyDescent="0.2">
      <c r="B70" s="7" t="s">
        <v>19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2:8" ht="36" x14ac:dyDescent="0.2">
      <c r="B71" s="7" t="s">
        <v>20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2:8" ht="24" x14ac:dyDescent="0.2">
      <c r="B72" s="7" t="s">
        <v>21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2:8" x14ac:dyDescent="0.2">
      <c r="B73" s="7" t="s">
        <v>22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2:8" x14ac:dyDescent="0.2">
      <c r="B74" s="7" t="s">
        <v>23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2:8" x14ac:dyDescent="0.2">
      <c r="B75" s="7" t="s">
        <v>24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2:8" ht="24" x14ac:dyDescent="0.2">
      <c r="B76" s="7" t="s">
        <v>25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2:8" ht="36" x14ac:dyDescent="0.2">
      <c r="B77" s="7" t="s">
        <v>26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2:8" x14ac:dyDescent="0.2">
      <c r="B78" s="7" t="s">
        <v>27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2:8" x14ac:dyDescent="0.2">
      <c r="B79" s="7" t="s">
        <v>28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2:8" x14ac:dyDescent="0.2">
      <c r="B80" s="7" t="s">
        <v>29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2:8" x14ac:dyDescent="0.2">
      <c r="B81" s="7" t="s">
        <v>30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2:8" x14ac:dyDescent="0.2">
      <c r="B82" s="7" t="s">
        <v>31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2:8" ht="24" x14ac:dyDescent="0.2">
      <c r="B83" s="7" t="s">
        <v>32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2:8" x14ac:dyDescent="0.2">
      <c r="B84" s="7" t="s">
        <v>33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2:8" ht="24" x14ac:dyDescent="0.2">
      <c r="B85" s="7" t="s">
        <v>34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2:8" x14ac:dyDescent="0.2">
      <c r="B86" s="7" t="s">
        <v>35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2:8" x14ac:dyDescent="0.2">
      <c r="B87" s="7" t="s">
        <v>36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2:8" x14ac:dyDescent="0.2">
      <c r="B88" s="7" t="s">
        <v>28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2:8" x14ac:dyDescent="0.2">
      <c r="B89" s="7" t="s">
        <v>37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2:8" x14ac:dyDescent="0.2">
      <c r="B90" s="7" t="s">
        <v>38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2:8" ht="24" x14ac:dyDescent="0.2">
      <c r="B91" s="7" t="s">
        <v>39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2:8" ht="24" x14ac:dyDescent="0.2">
      <c r="B92" s="7" t="s">
        <v>40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2:8" ht="24" x14ac:dyDescent="0.2">
      <c r="B93" s="7" t="s">
        <v>41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2:8" x14ac:dyDescent="0.2">
      <c r="B94" s="7" t="s">
        <v>42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2:8" x14ac:dyDescent="0.2">
      <c r="B95" s="7" t="s">
        <v>43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2:8" x14ac:dyDescent="0.2">
      <c r="B96" s="7" t="s">
        <v>44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2:8" x14ac:dyDescent="0.2">
      <c r="B97" s="7" t="s">
        <v>45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2:8" x14ac:dyDescent="0.2">
      <c r="B98" s="7" t="s">
        <v>46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2:8" ht="24" x14ac:dyDescent="0.2">
      <c r="B99" s="7" t="s">
        <v>47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2:8" x14ac:dyDescent="0.2">
      <c r="B100" s="7" t="s">
        <v>48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2:8" x14ac:dyDescent="0.2">
      <c r="B101" s="7" t="s">
        <v>49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2:8" x14ac:dyDescent="0.2">
      <c r="B102" s="7" t="s">
        <v>50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2:8" ht="24" x14ac:dyDescent="0.2">
      <c r="B103" s="7" t="s">
        <v>51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2:8" ht="24" x14ac:dyDescent="0.2">
      <c r="B104" s="7" t="s">
        <v>52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2:8" x14ac:dyDescent="0.2">
      <c r="B105" s="7" t="s">
        <v>53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2:8" x14ac:dyDescent="0.2">
      <c r="B106" s="7" t="s">
        <v>54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2:8" ht="24" x14ac:dyDescent="0.2">
      <c r="B107" s="7" t="s">
        <v>52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2:8" x14ac:dyDescent="0.2">
      <c r="B108" s="7" t="s">
        <v>53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2:8" x14ac:dyDescent="0.2">
      <c r="B109" s="7" t="s">
        <v>54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2:8" x14ac:dyDescent="0.2">
      <c r="B110" s="7" t="s">
        <v>55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2:8" x14ac:dyDescent="0.2">
      <c r="B111" s="7" t="s">
        <v>56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2:8" x14ac:dyDescent="0.2">
      <c r="B112" s="7" t="s">
        <v>28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2:8" ht="12.75" x14ac:dyDescent="0.2">
      <c r="B113" s="22" t="s">
        <v>57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2:8" ht="12.75" x14ac:dyDescent="0.2">
      <c r="B114" s="22" t="s">
        <v>58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2:8" ht="12.75" x14ac:dyDescent="0.2">
      <c r="B115" s="22" t="s">
        <v>58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2:8" ht="12.75" x14ac:dyDescent="0.2">
      <c r="B116" s="22" t="s">
        <v>59</v>
      </c>
      <c r="C116" s="8">
        <v>0</v>
      </c>
      <c r="D116" s="8">
        <v>0</v>
      </c>
      <c r="E116" s="8">
        <f t="shared" si="2"/>
        <v>0</v>
      </c>
      <c r="F116" s="8">
        <v>0</v>
      </c>
      <c r="G116" s="8">
        <v>0</v>
      </c>
      <c r="H116" s="8">
        <f t="shared" ref="H116" si="3">SUM(E116-F116)</f>
        <v>0</v>
      </c>
    </row>
    <row r="117" spans="2:8" x14ac:dyDescent="0.2">
      <c r="B117" s="7"/>
      <c r="C117" s="8"/>
      <c r="D117" s="8"/>
      <c r="E117" s="8"/>
      <c r="F117" s="8"/>
      <c r="G117" s="8"/>
      <c r="H117" s="8"/>
    </row>
    <row r="118" spans="2:8" ht="12" customHeight="1" x14ac:dyDescent="0.2">
      <c r="B118" s="11"/>
      <c r="C118" s="10"/>
      <c r="D118" s="10"/>
      <c r="E118" s="10"/>
      <c r="F118" s="10"/>
      <c r="G118" s="10"/>
      <c r="H118" s="10"/>
    </row>
    <row r="119" spans="2:8" x14ac:dyDescent="0.2">
      <c r="B119" s="3" t="s">
        <v>14</v>
      </c>
      <c r="C119" s="25">
        <f>SUM(C9+C66)</f>
        <v>27511757.18</v>
      </c>
      <c r="D119" s="4">
        <f t="shared" ref="D119:H119" si="4">SUM(D9+D66)</f>
        <v>1</v>
      </c>
      <c r="E119" s="25">
        <f t="shared" si="4"/>
        <v>27511758.18</v>
      </c>
      <c r="F119" s="25">
        <f t="shared" si="4"/>
        <v>16744896</v>
      </c>
      <c r="G119" s="25">
        <f t="shared" si="4"/>
        <v>8576123</v>
      </c>
      <c r="H119" s="25">
        <f t="shared" si="4"/>
        <v>10766862.18</v>
      </c>
    </row>
    <row r="120" spans="2:8" ht="12.75" thickBot="1" x14ac:dyDescent="0.25">
      <c r="B120" s="5"/>
      <c r="C120" s="6"/>
      <c r="D120" s="6"/>
      <c r="E120" s="18"/>
      <c r="F120" s="6"/>
      <c r="G120" s="6"/>
      <c r="H120" s="6"/>
    </row>
    <row r="121" spans="2:8" s="19" customFormat="1" ht="11.25" customHeight="1" x14ac:dyDescent="0.2"/>
    <row r="122" spans="2:8" s="19" customFormat="1" x14ac:dyDescent="0.2"/>
    <row r="123" spans="2:8" s="19" customFormat="1" x14ac:dyDescent="0.2"/>
    <row r="124" spans="2:8" s="19" customFormat="1" ht="15" x14ac:dyDescent="0.25">
      <c r="C124" s="27" t="s">
        <v>61</v>
      </c>
      <c r="D124" s="27"/>
      <c r="E124" s="48"/>
      <c r="F124" s="28"/>
      <c r="G124" s="30"/>
      <c r="H124" s="30"/>
    </row>
    <row r="125" spans="2:8" s="19" customFormat="1" ht="15" x14ac:dyDescent="0.25">
      <c r="C125" s="29" t="s">
        <v>62</v>
      </c>
      <c r="E125" s="49"/>
      <c r="G125" s="29" t="s">
        <v>63</v>
      </c>
    </row>
    <row r="126" spans="2:8" s="19" customFormat="1" ht="15" x14ac:dyDescent="0.25">
      <c r="C126" s="29" t="s">
        <v>64</v>
      </c>
      <c r="G126" s="29" t="s">
        <v>65</v>
      </c>
    </row>
    <row r="127" spans="2:8" s="19" customFormat="1" ht="15" x14ac:dyDescent="0.25">
      <c r="C127" s="29" t="s">
        <v>66</v>
      </c>
      <c r="G127" s="29" t="s">
        <v>66</v>
      </c>
    </row>
    <row r="128" spans="2: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pans="19:19" s="19" customFormat="1" x14ac:dyDescent="0.2"/>
    <row r="178" spans="19:19" s="19" customFormat="1" x14ac:dyDescent="0.2"/>
    <row r="179" spans="19:19" s="19" customFormat="1" x14ac:dyDescent="0.2"/>
    <row r="180" spans="19:19" s="19" customFormat="1" x14ac:dyDescent="0.2"/>
    <row r="181" spans="19:19" s="19" customFormat="1" x14ac:dyDescent="0.2"/>
    <row r="182" spans="19:19" s="19" customFormat="1" x14ac:dyDescent="0.2"/>
    <row r="183" spans="19:19" s="19" customFormat="1" x14ac:dyDescent="0.2"/>
    <row r="184" spans="19:19" s="19" customFormat="1" x14ac:dyDescent="0.2"/>
    <row r="185" spans="19:19" s="19" customFormat="1" x14ac:dyDescent="0.2"/>
    <row r="186" spans="19:19" s="19" customFormat="1" x14ac:dyDescent="0.2"/>
    <row r="187" spans="19:19" s="19" customFormat="1" x14ac:dyDescent="0.2">
      <c r="S187" s="19" t="s">
        <v>15</v>
      </c>
    </row>
    <row r="188" spans="19:19" s="19" customFormat="1" x14ac:dyDescent="0.2"/>
    <row r="189" spans="19:19" s="19" customFormat="1" x14ac:dyDescent="0.2"/>
    <row r="190" spans="19:19" s="19" customFormat="1" x14ac:dyDescent="0.2"/>
    <row r="191" spans="19:19" s="19" customFormat="1" x14ac:dyDescent="0.2"/>
    <row r="192" spans="19:19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DAVID EDUARDO FLORES HARO</cp:lastModifiedBy>
  <cp:lastPrinted>2024-02-06T21:27:15Z</cp:lastPrinted>
  <dcterms:created xsi:type="dcterms:W3CDTF">2020-01-08T21:44:09Z</dcterms:created>
  <dcterms:modified xsi:type="dcterms:W3CDTF">2024-02-06T21:56:13Z</dcterms:modified>
</cp:coreProperties>
</file>