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B0E3851E-29D6-4BA0-A538-C1F13F61166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720" windowWidth="28800" windowHeight="15480" xr2:uid="{00000000-000D-0000-FFFF-FFFF00000000}"/>
  </bookViews>
  <sheets>
    <sheet name="EAEPED_CF" sheetId="1" r:id="rId1"/>
  </sheets>
  <definedNames>
    <definedName name="_xlnm.Print_Area" localSheetId="0">EAEPED_CF!$A$1:$I$95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1" l="1"/>
  <c r="H79" i="1"/>
  <c r="H69" i="1"/>
  <c r="H62" i="1"/>
  <c r="H63" i="1"/>
  <c r="H64" i="1"/>
  <c r="H45" i="1"/>
  <c r="E80" i="1"/>
  <c r="H80" i="1" s="1"/>
  <c r="E81" i="1"/>
  <c r="H81" i="1" s="1"/>
  <c r="E82" i="1"/>
  <c r="E79" i="1"/>
  <c r="E69" i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E64" i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<sst xmlns="http://schemas.openxmlformats.org/spreadsheetml/2006/main" count="81" uniqueCount="49">
  <si>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</si>
  <si>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</si>
  <si>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</si>
  <si>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</si>
  <si>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</si>
  <si>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</si>
  <si>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</si>
  <si>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</si>
  <si>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</si>
  <si>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</si>
  <si>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</si>
  <si>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</si>
  <si>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</si>
  <si>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</si>
  <si>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</si>
  <si>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</si>
  <si>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</si>
  <si>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</si>
  <si>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</si>
  <si>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</si>
  <si>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</si>
  <si>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</si>
  <si>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</si>
  <si>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</si>
  <si>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</si>
  <si>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</si>
  <si>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</si>
  <si>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</si>
  <si>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</si>
  <si>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</si>
  <si>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</si>
  <si>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</si>
  <si>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</si>
  <si>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</si>
  <si>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</si>
  <si>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</si>
  <si>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</si>
  <si>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</si>
  <si>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</si>
  <si>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</si>
  <si>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</si>
  <si>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</si>
  <si>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</si>
  <si>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</si>
  <si>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</si>
  <si>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</si>
  <si>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</si>
  <si>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CREEL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</si>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</sst>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328083</xdr:colOff>
      <xdr:row>90</xdr:row>
      <xdr:rowOff>52917</xdr:rowOff>
    </xdr:from>
    <xdr:to>
      <xdr:col>6</xdr:col>
      <xdr:colOff>434199</xdr:colOff>
      <xdr:row>92</xdr:row>
      <xdr:rowOff>148168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66" r="12071" b="21609"/>
        <a:stretch/>
      </xdr:blipFill>
      <xdr:spPr>
        <a:xfrm>
          <a:off x="4392083" y="19610917"/>
          <a:ext cx="2953033" cy="476251"/>
        </a:xfrm>
        <a:prstGeom prst="rect">
          <a:avLst/>
        </a:prstGeom>
      </xdr:spPr>
    </xdr:pic>
    <xdr:clientData/>
  </xdr:twoCellAnchor>
  <xdr:twoCellAnchor editAs="oneCell">
    <xdr:from>
      <xdr:col>1</xdr:col>
      <xdr:colOff>31751</xdr:colOff>
      <xdr:row>90</xdr:row>
      <xdr:rowOff>150684</xdr:rowOff>
    </xdr:from>
    <xdr:to>
      <xdr:col>2</xdr:col>
      <xdr:colOff>63501</xdr:colOff>
      <xdr:row>93</xdr:row>
      <xdr:rowOff>79247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8" y="19708684"/>
          <a:ext cx="2889250" cy="50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79" zoomScale="90" zoomScaleNormal="90" zoomScaleSheetLayoutView="90" workbookViewId="0">
      <selection activeCell="H90" sqref="H90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7515107</v>
      </c>
      <c r="D10" s="4">
        <f t="shared" ref="D10:H10" si="0">SUM(D11,D21,D30,D41)</f>
        <v>315520</v>
      </c>
      <c r="E10" s="4">
        <f t="shared" si="0"/>
        <v>7830627</v>
      </c>
      <c r="F10" s="4">
        <f t="shared" si="0"/>
        <v>7154195</v>
      </c>
      <c r="G10" s="4">
        <f t="shared" si="0"/>
        <v>7119137</v>
      </c>
      <c r="H10" s="4">
        <f t="shared" si="0"/>
        <v>676432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7515107</v>
      </c>
      <c r="D21" s="4">
        <f t="shared" ref="D21:H21" si="4">SUM(D22:D28)</f>
        <v>315520</v>
      </c>
      <c r="E21" s="4">
        <f t="shared" si="4"/>
        <v>7830627</v>
      </c>
      <c r="F21" s="4">
        <f t="shared" si="4"/>
        <v>7154195</v>
      </c>
      <c r="G21" s="4">
        <f t="shared" si="4"/>
        <v>7119137</v>
      </c>
      <c r="H21" s="4">
        <f t="shared" si="4"/>
        <v>676432</v>
      </c>
    </row>
    <row r="22" spans="2:8" x14ac:dyDescent="0.25">
      <c r="B22" s="11" t="s">
        <v>23</v>
      </c>
      <c r="C22" s="15">
        <v>385508</v>
      </c>
      <c r="D22" s="15">
        <v>70000</v>
      </c>
      <c r="E22" s="17">
        <f t="shared" ref="E22:E28" si="5">SUM(C22:D22)</f>
        <v>455508</v>
      </c>
      <c r="F22" s="15">
        <v>342730</v>
      </c>
      <c r="G22" s="15">
        <v>342730</v>
      </c>
      <c r="H22" s="17">
        <f t="shared" ref="H22:H28" si="6">SUM(E22-F22)</f>
        <v>112778</v>
      </c>
    </row>
    <row r="23" spans="2:8" x14ac:dyDescent="0.25">
      <c r="B23" s="11" t="s">
        <v>24</v>
      </c>
      <c r="C23" s="15">
        <v>7129599</v>
      </c>
      <c r="D23" s="15">
        <v>245520</v>
      </c>
      <c r="E23" s="17">
        <f t="shared" si="5"/>
        <v>7375119</v>
      </c>
      <c r="F23" s="15">
        <v>6811465</v>
      </c>
      <c r="G23" s="15">
        <v>6776407</v>
      </c>
      <c r="H23" s="17">
        <f t="shared" si="6"/>
        <v>563654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1682674</v>
      </c>
      <c r="E47" s="4">
        <f t="shared" si="13"/>
        <v>1682674</v>
      </c>
      <c r="F47" s="4">
        <f t="shared" si="13"/>
        <v>0</v>
      </c>
      <c r="G47" s="4">
        <f t="shared" si="13"/>
        <v>0</v>
      </c>
      <c r="H47" s="4">
        <f t="shared" si="13"/>
        <v>1682674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1682674</v>
      </c>
      <c r="E58" s="4">
        <f t="shared" si="17"/>
        <v>1682674</v>
      </c>
      <c r="F58" s="4">
        <f t="shared" si="17"/>
        <v>0</v>
      </c>
      <c r="G58" s="4">
        <f t="shared" si="17"/>
        <v>0</v>
      </c>
      <c r="H58" s="4">
        <f t="shared" si="17"/>
        <v>1682674</v>
      </c>
    </row>
    <row r="59" spans="2:8" x14ac:dyDescent="0.25">
      <c r="B59" s="11" t="s">
        <v>23</v>
      </c>
      <c r="C59" s="15">
        <v>0</v>
      </c>
      <c r="D59" s="15">
        <v>48910</v>
      </c>
      <c r="E59" s="17">
        <f t="shared" ref="E59:E65" si="18">SUM(C59:D59)</f>
        <v>48910</v>
      </c>
      <c r="F59" s="15">
        <v>0</v>
      </c>
      <c r="G59" s="15">
        <v>0</v>
      </c>
      <c r="H59" s="17">
        <f t="shared" ref="H59:H65" si="19">SUM(E59-F59)</f>
        <v>48910</v>
      </c>
    </row>
    <row r="60" spans="2:8" x14ac:dyDescent="0.25">
      <c r="B60" s="11" t="s">
        <v>24</v>
      </c>
      <c r="C60" s="15">
        <v>0</v>
      </c>
      <c r="D60" s="15">
        <v>1633764</v>
      </c>
      <c r="E60" s="17">
        <f t="shared" si="18"/>
        <v>1633764</v>
      </c>
      <c r="F60" s="15">
        <v>0</v>
      </c>
      <c r="G60" s="15">
        <v>0</v>
      </c>
      <c r="H60" s="17">
        <f t="shared" si="19"/>
        <v>1633764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7515107</v>
      </c>
      <c r="D84" s="5">
        <f t="shared" ref="D84:H84" si="26">SUM(D10,D47)</f>
        <v>1998194</v>
      </c>
      <c r="E84" s="5">
        <f>SUM(E10,E47)</f>
        <v>9513301</v>
      </c>
      <c r="F84" s="5">
        <f t="shared" si="26"/>
        <v>7154195</v>
      </c>
      <c r="G84" s="5">
        <f t="shared" si="26"/>
        <v>7119137</v>
      </c>
      <c r="H84" s="5">
        <f t="shared" si="26"/>
        <v>2359106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2024-02-02T23:41:32Z</cp:lastPrinted>
  <dcterms:created xsi:type="dcterms:W3CDTF">2020-01-08T22:29:57Z</dcterms:created>
  <dcterms:modified xsi:type="dcterms:W3CDTF">2024-02-02T23:41:43Z</dcterms:modified>
</cp:coreProperties>
</file>