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21F531FE-30DE-4480-9AB8-13C87092D992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2" i="1" l="1"/>
  <c r="H26" i="1" l="1"/>
  <c r="H23" i="1"/>
  <c r="H18" i="1"/>
  <c r="H13" i="1"/>
  <c r="E31" i="1"/>
  <c r="H31" i="1" s="1"/>
  <c r="E30" i="1"/>
  <c r="H30" i="1" s="1"/>
  <c r="E29" i="1"/>
  <c r="H29" i="1" s="1"/>
  <c r="E27" i="1"/>
  <c r="H27" i="1" s="1"/>
  <c r="E26" i="1"/>
  <c r="E25" i="1"/>
  <c r="H25" i="1" s="1"/>
  <c r="E23" i="1"/>
  <c r="E22" i="1"/>
  <c r="H22" i="1" s="1"/>
  <c r="E18" i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F9" i="1" s="1"/>
  <c r="G16" i="1"/>
  <c r="C16" i="1"/>
  <c r="D12" i="1"/>
  <c r="D9" i="1" s="1"/>
  <c r="E9" i="1"/>
  <c r="F12" i="1"/>
  <c r="G12" i="1"/>
  <c r="H12" i="1"/>
  <c r="C12" i="1"/>
  <c r="C9" i="1" s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<sst xmlns="http://schemas.openxmlformats.org/spreadsheetml/2006/main" count="42" uniqueCount="32">
  <si>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</si>
  <si>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</si>
  <si>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</si>
  <si>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</si>
  <si>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</si>
  <si>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</si>
  <si>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</si>
  <si>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</si>
  <si>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</si>
  <si>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</si>
  <si>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</si>
  <si>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</si>
  <si>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</si>
  <si>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</si>
  <si>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</si>
  <si>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</si>
  <si>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</si>
  <si>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</si>
  <si>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</si>
  <si>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</si>
  <si>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</si>
  <si>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</si>
  <si>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</si>
  <si>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</si>
  <si>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</si>
  <si>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SUBSISTEMA DE PREPARATORIA ABIERTA Y TELEBACHILLERATO DEL ESTADO DE CHIHUAHUA</t>
  </si>
  <si>
    <t xml:space="preserve">    Mtra. Almendra del Carmen Piñon Cano</t>
  </si>
  <si>
    <t xml:space="preserve">          Directora Administrativa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</si>
  <si>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</si>
  <si>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</si>
  <si>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</si>
  <si>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 xml:space="preserve">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</si>
</sst>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42" sqref="B1:H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29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118912636.03</v>
      </c>
      <c r="D9" s="4">
        <f t="shared" ref="D9:H9" si="0">SUM(D10:D12,D15,D16,D19)</f>
        <v>48530994.43</v>
      </c>
      <c r="E9" s="14">
        <f t="shared" si="0"/>
        <v>167443630.46000001</v>
      </c>
      <c r="F9" s="4">
        <f t="shared" si="0"/>
        <v>162114566.25999999</v>
      </c>
      <c r="G9" s="4">
        <f t="shared" si="0"/>
        <v>162114566.25999999</v>
      </c>
      <c r="H9" s="14">
        <f t="shared" si="0"/>
        <v>5329064.2000000179</v>
      </c>
    </row>
    <row r="10" spans="2:9" ht="24" x14ac:dyDescent="0.25">
      <c r="B10" s="7" t="s">
        <v>13</v>
      </c>
      <c r="C10" s="13">
        <v>118912636.03</v>
      </c>
      <c r="D10" s="13">
        <v>48530994.43</v>
      </c>
      <c r="E10" s="15">
        <f>C10+D10</f>
        <v>167443630.46000001</v>
      </c>
      <c r="F10" s="13">
        <v>162114566.25999999</v>
      </c>
      <c r="G10" s="13">
        <f>+F10</f>
        <v>162114566.25999999</v>
      </c>
      <c r="H10" s="15">
        <f>E10-F10</f>
        <v>5329064.2000000179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46406514</v>
      </c>
      <c r="D21" s="4">
        <f t="shared" ref="D21:H21" si="6">SUM(D22:D24,D27,D28,D31)</f>
        <v>1533219.5</v>
      </c>
      <c r="E21" s="14">
        <f t="shared" si="6"/>
        <v>47939733.5</v>
      </c>
      <c r="F21" s="4">
        <f t="shared" si="6"/>
        <v>42574320.520000003</v>
      </c>
      <c r="G21" s="4">
        <f t="shared" si="6"/>
        <v>42574320.520000003</v>
      </c>
      <c r="H21" s="14">
        <f t="shared" si="6"/>
        <v>5365412.9799999967</v>
      </c>
    </row>
    <row r="22" spans="2:8" ht="24" x14ac:dyDescent="0.25">
      <c r="B22" s="7" t="s">
        <v>13</v>
      </c>
      <c r="C22" s="13">
        <v>46406514</v>
      </c>
      <c r="D22" s="13">
        <v>1533219.5</v>
      </c>
      <c r="E22" s="15">
        <f>C22+D22</f>
        <v>47939733.5</v>
      </c>
      <c r="F22" s="13">
        <v>42574320.520000003</v>
      </c>
      <c r="G22" s="13">
        <f>+F22</f>
        <v>42574320.520000003</v>
      </c>
      <c r="H22" s="15">
        <f>E22-F22</f>
        <v>5365412.9799999967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165319150.03</v>
      </c>
      <c r="D32" s="10">
        <f t="shared" ref="D32:H32" si="10">SUM(D9,D21)</f>
        <v>50064213.93</v>
      </c>
      <c r="E32" s="17">
        <f t="shared" si="10"/>
        <v>215383363.96000001</v>
      </c>
      <c r="F32" s="10">
        <f t="shared" si="10"/>
        <v>204688886.78</v>
      </c>
      <c r="G32" s="10">
        <f t="shared" si="10"/>
        <v>204688886.78</v>
      </c>
      <c r="H32" s="17">
        <f t="shared" si="10"/>
        <v>10694477.180000015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21" t="s">
        <v>28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19" t="s">
        <v>30</v>
      </c>
      <c r="F38" s="19" t="s">
        <v>26</v>
      </c>
    </row>
    <row r="39" spans="2:8" s="19" customFormat="1" x14ac:dyDescent="0.25">
      <c r="B39" s="19" t="s">
        <v>31</v>
      </c>
      <c r="F39" s="19" t="s">
        <v>27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2024-02-02T20:55:41Z</cp:lastPrinted>
  <dcterms:created xsi:type="dcterms:W3CDTF">2020-01-08T22:30:53Z</dcterms:created>
  <dcterms:modified xsi:type="dcterms:W3CDTF">2024-02-02T20:55:42Z</dcterms:modified>
</cp:coreProperties>
</file>