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acion Contable\"/>
    </mc:Choice>
  </mc:AlternateContent>
  <xr:revisionPtr revIDLastSave="0" documentId="13_ncr:1_{31DAEB21-178F-40E1-9CF3-A50068FB35FE}" xr6:coauthVersionLast="36" xr6:coauthVersionMax="36" xr10:uidLastSave="{00000000-0000-0000-0000-000000000000}"/>
  <bookViews>
    <workbookView xWindow="0" yWindow="0" windowWidth="28800" windowHeight="11925" xr2:uid="{622E37C3-9D4B-4D17-B299-BAF8E81E3B5A}"/>
  </bookViews>
  <sheets>
    <sheet name="EVHP(FORM4)" sheetId="1" r:id="rId1"/>
  </sheets>
  <externalReferences>
    <externalReference r:id="rId2"/>
    <externalReference r:id="rId3"/>
    <externalReference r:id="rId4"/>
  </externalReferences>
  <definedNames>
    <definedName name="_xlnm.Print_Area" localSheetId="0">'EVHP(FORM4)'!$B$1:$G$56</definedName>
    <definedName name="conta">[2]datos!$A$1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5" i="1"/>
  <c r="E49" i="1"/>
  <c r="B49" i="1"/>
  <c r="E48" i="1"/>
  <c r="B48" i="1"/>
  <c r="G39" i="1"/>
  <c r="G38" i="1"/>
  <c r="F37" i="1"/>
  <c r="G36" i="1"/>
  <c r="E35" i="1"/>
  <c r="G35" i="1" s="1"/>
  <c r="G34" i="1"/>
  <c r="G33" i="1"/>
  <c r="E32" i="1"/>
  <c r="G32" i="1" s="1"/>
  <c r="D32" i="1"/>
  <c r="E31" i="1"/>
  <c r="G31" i="1" s="1"/>
  <c r="E30" i="1"/>
  <c r="E41" i="1" s="1"/>
  <c r="D30" i="1"/>
  <c r="G30" i="1" s="1"/>
  <c r="G28" i="1"/>
  <c r="C27" i="1"/>
  <c r="G27" i="1" s="1"/>
  <c r="G26" i="1"/>
  <c r="C25" i="1"/>
  <c r="G25" i="1" s="1"/>
  <c r="G21" i="1"/>
  <c r="G20" i="1"/>
  <c r="F19" i="1"/>
  <c r="G19" i="1" s="1"/>
  <c r="G17" i="1"/>
  <c r="E17" i="1"/>
  <c r="E12" i="1" s="1"/>
  <c r="E23" i="1" s="1"/>
  <c r="D17" i="1"/>
  <c r="G16" i="1"/>
  <c r="G15" i="1"/>
  <c r="D14" i="1"/>
  <c r="D12" i="1" s="1"/>
  <c r="G13" i="1"/>
  <c r="E13" i="1"/>
  <c r="C9" i="1"/>
  <c r="G9" i="1" s="1"/>
  <c r="C8" i="1"/>
  <c r="G8" i="1" s="1"/>
  <c r="B4" i="1"/>
  <c r="F41" i="1" l="1"/>
  <c r="G12" i="1"/>
  <c r="D23" i="1"/>
  <c r="D41" i="1" s="1"/>
  <c r="C7" i="1"/>
  <c r="G14" i="1"/>
  <c r="G37" i="1"/>
  <c r="F23" i="1"/>
  <c r="C23" i="1" l="1"/>
  <c r="G7" i="1"/>
  <c r="C41" i="1" l="1"/>
  <c r="G41" i="1" s="1"/>
  <c r="G23" i="1"/>
</calcChain>
</file>

<file path=xl/sharedStrings.xml><?xml version="1.0" encoding="utf-8"?>
<sst xmlns="http://schemas.openxmlformats.org/spreadsheetml/2006/main" count="44" uniqueCount="34">
  <si>
    <t>ASEC_EVHP_2doTRIM_F8</t>
  </si>
  <si>
    <t>DESARROLLO INTEGRAL DE LA FAMILIA DEL ESTADO DE CHIHUAHUA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</si>
  <si>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</si>
  <si>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</si>
  <si>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</si>
  <si>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</si>
  <si>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</si>
  <si>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</si>
  <si>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</si>
  <si>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2022</t>
  </si>
  <si>
    <t>Aportaciones</t>
  </si>
  <si>
    <t>Donaciones de Capital</t>
  </si>
  <si>
    <t>Actualización de la Hacienda Pública/Patrimonio</t>
  </si>
  <si>
    <t>Hacienda Pública / Patrimonio Generado Neto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</si>
  <si>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</si>
  <si>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</si>
  <si>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</si>
  <si>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</si>
  <si>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</si>
  <si>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2022</t>
  </si>
  <si>
    <t>Resultado por Posición Monetaria</t>
  </si>
  <si>
    <t>Resultado por Tenencia de Activos no Monetarios</t>
  </si>
  <si>
    <t>Hacienda Pública / Patrimonio Neto Final 2022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</si>
  <si>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</si>
  <si>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</si>
  <si>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 / Patrimonio Neto 2023</t>
  </si>
  <si>
    <t>Hacienda Pública / Patrimonio Neto Final 2023</t>
  </si>
  <si>
    <t>"Bajo protesta de decir verdad declaramos que los Estados Financieros y sus notas son razonablemente correctos y son responsabilidad del emisor"</t>
  </si>
  <si>
    <t xml:space="preserve">                                                                           </t>
  </si>
  <si>
    <t>__________________________________</t>
  </si>
  <si>
    <t xml:space="preserve">                                     </t>
  </si>
  <si>
    <t>________________________________</t>
  </si>
  <si>
    <t xml:space="preserve">  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</si>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</sst>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4" fontId="5" fillId="0" borderId="14" xfId="1" applyNumberFormat="1" applyFont="1" applyFill="1" applyBorder="1" applyAlignment="1" applyProtection="1">
      <alignment vertical="center" wrapText="1"/>
    </xf>
    <xf numFmtId="164" fontId="5" fillId="0" borderId="15" xfId="1" applyNumberFormat="1" applyFont="1" applyFill="1" applyBorder="1" applyAlignment="1" applyProtection="1">
      <alignment vertical="center" wrapText="1"/>
    </xf>
    <xf numFmtId="164" fontId="5" fillId="0" borderId="16" xfId="1" applyNumberFormat="1" applyFont="1" applyFill="1" applyBorder="1" applyAlignment="1" applyProtection="1">
      <alignment vertical="center" wrapText="1"/>
    </xf>
    <xf numFmtId="0" fontId="4" fillId="0" borderId="17" xfId="0" applyFont="1" applyBorder="1" applyAlignment="1">
      <alignment vertical="center" wrapText="1"/>
    </xf>
    <xf numFmtId="164" fontId="4" fillId="0" borderId="18" xfId="1" applyNumberFormat="1" applyFont="1" applyFill="1" applyBorder="1" applyAlignment="1" applyProtection="1">
      <alignment vertical="center" wrapText="1"/>
    </xf>
    <xf numFmtId="164" fontId="4" fillId="2" borderId="18" xfId="1" applyNumberFormat="1" applyFont="1" applyFill="1" applyBorder="1" applyAlignment="1" applyProtection="1">
      <alignment vertical="center" wrapText="1"/>
    </xf>
    <xf numFmtId="164" fontId="4" fillId="2" borderId="19" xfId="1" applyNumberFormat="1" applyFont="1" applyFill="1" applyBorder="1" applyAlignment="1" applyProtection="1">
      <alignment vertical="center" wrapText="1"/>
    </xf>
    <xf numFmtId="164" fontId="4" fillId="0" borderId="20" xfId="1" applyNumberFormat="1" applyFont="1" applyFill="1" applyBorder="1" applyAlignment="1" applyProtection="1">
      <alignment vertical="center" wrapText="1"/>
    </xf>
    <xf numFmtId="0" fontId="5" fillId="0" borderId="17" xfId="0" applyFont="1" applyBorder="1" applyAlignment="1">
      <alignment vertical="center" wrapText="1"/>
    </xf>
    <xf numFmtId="164" fontId="5" fillId="0" borderId="18" xfId="1" applyNumberFormat="1" applyFont="1" applyFill="1" applyBorder="1" applyAlignment="1" applyProtection="1">
      <alignment vertical="center" wrapText="1"/>
      <protection locked="0"/>
    </xf>
    <xf numFmtId="164" fontId="5" fillId="2" borderId="18" xfId="1" applyNumberFormat="1" applyFont="1" applyFill="1" applyBorder="1" applyAlignment="1" applyProtection="1">
      <alignment vertical="center" wrapText="1"/>
    </xf>
    <xf numFmtId="164" fontId="5" fillId="2" borderId="19" xfId="1" applyNumberFormat="1" applyFont="1" applyFill="1" applyBorder="1" applyAlignment="1" applyProtection="1">
      <alignment vertical="center" wrapText="1"/>
    </xf>
    <xf numFmtId="164" fontId="5" fillId="0" borderId="20" xfId="1" applyNumberFormat="1" applyFont="1" applyFill="1" applyBorder="1" applyAlignment="1" applyProtection="1">
      <alignment vertical="center" wrapText="1"/>
    </xf>
    <xf numFmtId="164" fontId="5" fillId="0" borderId="18" xfId="1" applyNumberFormat="1" applyFont="1" applyFill="1" applyBorder="1" applyAlignment="1" applyProtection="1">
      <alignment vertical="center" wrapText="1"/>
    </xf>
    <xf numFmtId="164" fontId="5" fillId="0" borderId="19" xfId="1" applyNumberFormat="1" applyFont="1" applyFill="1" applyBorder="1" applyAlignment="1" applyProtection="1">
      <alignment vertical="center" wrapText="1"/>
    </xf>
    <xf numFmtId="164" fontId="4" fillId="0" borderId="19" xfId="1" applyNumberFormat="1" applyFont="1" applyFill="1" applyBorder="1" applyAlignment="1" applyProtection="1">
      <alignment vertical="center" wrapText="1"/>
    </xf>
    <xf numFmtId="164" fontId="5" fillId="0" borderId="19" xfId="1" applyNumberFormat="1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164" fontId="4" fillId="0" borderId="22" xfId="1" applyNumberFormat="1" applyFont="1" applyFill="1" applyBorder="1" applyAlignment="1" applyProtection="1">
      <alignment vertical="center" wrapText="1"/>
    </xf>
    <xf numFmtId="164" fontId="4" fillId="0" borderId="23" xfId="1" applyNumberFormat="1" applyFont="1" applyFill="1" applyBorder="1" applyAlignment="1" applyProtection="1">
      <alignment vertical="center" wrapText="1"/>
    </xf>
    <xf numFmtId="164" fontId="4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7" fillId="0" borderId="0" xfId="2" applyFont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2" applyFont="1" applyAlignment="1" applyProtection="1">
      <alignment horizontal="left" vertical="top" indent="1"/>
      <protection locked="0"/>
    </xf>
    <xf numFmtId="4" fontId="5" fillId="0" borderId="0" xfId="2" applyNumberFormat="1" applyFont="1" applyAlignment="1" applyProtection="1">
      <alignment horizontal="right" vertical="center"/>
      <protection locked="0"/>
    </xf>
    <xf numFmtId="0" fontId="5" fillId="0" borderId="0" xfId="2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4" fontId="4" fillId="0" borderId="0" xfId="0" applyNumberFormat="1" applyFont="1" applyProtection="1">
      <protection locked="0"/>
    </xf>
  </cellXfs>
  <cellStyles count="3">
    <cellStyle name="Millares" xfId="1" builtinId="3"/>
    <cellStyle name="Normal" xfId="0" builtinId="0"/>
    <cellStyle name="Normal 2" xfId="2" xr:uid="{325C4FA6-5DE5-4B9B-8748-2478809B3AAC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28575</xdr:rowOff>
    </xdr:from>
    <xdr:to>
      <xdr:col>1</xdr:col>
      <xdr:colOff>1190625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736106-7D90-4CFB-9FF8-33AC737EF1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075"/>
          <a:ext cx="110490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7">
          <cell r="A7" t="str">
            <v>Del 1 de enero al 31 de diciembre de 2023 y Anual 2022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575589148.63</v>
          </cell>
        </row>
        <row r="9">
          <cell r="C9">
            <v>0</v>
          </cell>
        </row>
        <row r="13">
          <cell r="E13">
            <v>38921094.670000076</v>
          </cell>
        </row>
        <row r="14">
          <cell r="D14">
            <v>76870495.57999973</v>
          </cell>
        </row>
        <row r="17">
          <cell r="D17">
            <v>-53376668.609999999</v>
          </cell>
          <cell r="E17">
            <v>0</v>
          </cell>
        </row>
        <row r="22">
          <cell r="C22">
            <v>1003280</v>
          </cell>
        </row>
        <row r="27">
          <cell r="E27">
            <v>-27729123.26000011</v>
          </cell>
        </row>
        <row r="28">
          <cell r="D28">
            <v>38674157.410000265</v>
          </cell>
          <cell r="E28">
            <v>0</v>
          </cell>
        </row>
        <row r="31">
          <cell r="D31">
            <v>-1271206.1300000027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15FA7-930A-46F3-BC57-F0CB6A4E55F6}">
  <sheetPr>
    <tabColor rgb="FF009999"/>
    <pageSetUpPr fitToPage="1"/>
  </sheetPr>
  <dimension ref="B1:I110"/>
  <sheetViews>
    <sheetView tabSelected="1" topLeftCell="A31" workbookViewId="0">
      <selection activeCell="H45" sqref="H45"/>
    </sheetView>
  </sheetViews>
  <sheetFormatPr baseColWidth="10" defaultColWidth="11.5703125" defaultRowHeight="14.25" x14ac:dyDescent="0.2"/>
  <cols>
    <col min="1" max="1" width="2.7109375" style="1" customWidth="1"/>
    <col min="2" max="2" width="43.7109375" style="1" customWidth="1"/>
    <col min="3" max="3" width="17.28515625" style="1" customWidth="1"/>
    <col min="4" max="4" width="17.5703125" style="1" customWidth="1"/>
    <col min="5" max="5" width="17.42578125" style="1" customWidth="1"/>
    <col min="6" max="6" width="17" style="1" customWidth="1"/>
    <col min="7" max="7" width="17.85546875" style="1" customWidth="1"/>
    <col min="8" max="8" width="11.5703125" style="1"/>
    <col min="9" max="9" width="15.85546875" style="1" bestFit="1" customWidth="1"/>
    <col min="10" max="16384" width="11.5703125" style="1"/>
  </cols>
  <sheetData>
    <row r="1" spans="2:8" ht="15" thickBot="1" x14ac:dyDescent="0.25">
      <c r="H1" s="2" t="s">
        <v>0</v>
      </c>
    </row>
    <row r="2" spans="2:8" x14ac:dyDescent="0.2">
      <c r="B2" s="3" t="s">
        <v>1</v>
      </c>
      <c r="C2" s="4"/>
      <c r="D2" s="4"/>
      <c r="E2" s="4"/>
      <c r="F2" s="4"/>
      <c r="G2" s="5"/>
    </row>
    <row r="3" spans="2:8" x14ac:dyDescent="0.2">
      <c r="B3" s="6" t="s">
        <v>2</v>
      </c>
      <c r="C3" s="7"/>
      <c r="D3" s="7"/>
      <c r="E3" s="7"/>
      <c r="F3" s="7"/>
      <c r="G3" s="8"/>
    </row>
    <row r="4" spans="2:8" ht="15" thickBot="1" x14ac:dyDescent="0.25">
      <c r="B4" s="9" t="str">
        <f>'[1]Hoja datos'!A7</f>
        <v>Del 1 de enero al 31 de diciembre de 2023 y Anual 2022</v>
      </c>
      <c r="C4" s="10"/>
      <c r="D4" s="10"/>
      <c r="E4" s="10"/>
      <c r="F4" s="10"/>
      <c r="G4" s="11"/>
    </row>
    <row r="5" spans="2:8" ht="60.75" thickBot="1" x14ac:dyDescent="0.25">
      <c r="B5" s="12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</row>
    <row r="6" spans="2:8" x14ac:dyDescent="0.2">
      <c r="B6" s="16"/>
      <c r="C6" s="17"/>
      <c r="D6" s="17"/>
      <c r="E6" s="18"/>
      <c r="F6" s="17"/>
      <c r="G6" s="19"/>
    </row>
    <row r="7" spans="2:8" ht="24.75" customHeight="1" x14ac:dyDescent="0.2">
      <c r="B7" s="20" t="s">
        <v>9</v>
      </c>
      <c r="C7" s="21">
        <f>SUM(C8,C9,C10)</f>
        <v>575589148.63</v>
      </c>
      <c r="D7" s="22"/>
      <c r="E7" s="23"/>
      <c r="F7" s="22"/>
      <c r="G7" s="24">
        <f>SUM(C7:F7)</f>
        <v>575589148.63</v>
      </c>
    </row>
    <row r="8" spans="2:8" x14ac:dyDescent="0.2">
      <c r="B8" s="25" t="s">
        <v>10</v>
      </c>
      <c r="C8" s="26">
        <f>'[1]HDA PUB'!C8</f>
        <v>575589148.63</v>
      </c>
      <c r="D8" s="27"/>
      <c r="E8" s="28"/>
      <c r="F8" s="27"/>
      <c r="G8" s="29">
        <f>SUM(C8:F8)</f>
        <v>575589148.63</v>
      </c>
    </row>
    <row r="9" spans="2:8" x14ac:dyDescent="0.2">
      <c r="B9" s="25" t="s">
        <v>11</v>
      </c>
      <c r="C9" s="26">
        <f>'[1]HDA PUB'!C9</f>
        <v>0</v>
      </c>
      <c r="D9" s="27"/>
      <c r="E9" s="28"/>
      <c r="F9" s="27"/>
      <c r="G9" s="29">
        <f>SUM(C9:F9)</f>
        <v>0</v>
      </c>
    </row>
    <row r="10" spans="2:8" x14ac:dyDescent="0.2">
      <c r="B10" s="25" t="s">
        <v>12</v>
      </c>
      <c r="C10" s="26">
        <v>0</v>
      </c>
      <c r="D10" s="27"/>
      <c r="E10" s="28"/>
      <c r="F10" s="27"/>
      <c r="G10" s="29"/>
    </row>
    <row r="11" spans="2:8" ht="10.5" customHeight="1" x14ac:dyDescent="0.2">
      <c r="B11" s="25"/>
      <c r="C11" s="30"/>
      <c r="D11" s="30"/>
      <c r="E11" s="31"/>
      <c r="F11" s="30"/>
      <c r="G11" s="29"/>
    </row>
    <row r="12" spans="2:8" ht="28.5" customHeight="1" x14ac:dyDescent="0.2">
      <c r="B12" s="20" t="s">
        <v>13</v>
      </c>
      <c r="C12" s="22"/>
      <c r="D12" s="21">
        <f>SUM(D14,D15,D16,D17,)</f>
        <v>23493826.969999731</v>
      </c>
      <c r="E12" s="32">
        <f>SUM(E13:E17)</f>
        <v>38921094.670000076</v>
      </c>
      <c r="F12" s="22"/>
      <c r="G12" s="24">
        <f>SUM(C12:F12)</f>
        <v>62414921.639999807</v>
      </c>
    </row>
    <row r="13" spans="2:8" x14ac:dyDescent="0.2">
      <c r="B13" s="25" t="s">
        <v>14</v>
      </c>
      <c r="C13" s="27"/>
      <c r="D13" s="27"/>
      <c r="E13" s="33">
        <f>'[1]HDA PUB'!E13</f>
        <v>38921094.670000076</v>
      </c>
      <c r="F13" s="27"/>
      <c r="G13" s="29">
        <f>SUM(C13:F13)</f>
        <v>38921094.670000076</v>
      </c>
    </row>
    <row r="14" spans="2:8" x14ac:dyDescent="0.2">
      <c r="B14" s="25" t="s">
        <v>15</v>
      </c>
      <c r="C14" s="27"/>
      <c r="D14" s="26">
        <f>'[1]HDA PUB'!D14</f>
        <v>76870495.57999973</v>
      </c>
      <c r="E14" s="28"/>
      <c r="F14" s="27"/>
      <c r="G14" s="29">
        <f>SUM(C14:F14)</f>
        <v>76870495.57999973</v>
      </c>
    </row>
    <row r="15" spans="2:8" x14ac:dyDescent="0.2">
      <c r="B15" s="25" t="s">
        <v>16</v>
      </c>
      <c r="C15" s="27"/>
      <c r="D15" s="26">
        <v>0</v>
      </c>
      <c r="E15" s="28"/>
      <c r="F15" s="27"/>
      <c r="G15" s="29">
        <f>D15</f>
        <v>0</v>
      </c>
    </row>
    <row r="16" spans="2:8" x14ac:dyDescent="0.2">
      <c r="B16" s="25" t="s">
        <v>17</v>
      </c>
      <c r="C16" s="27"/>
      <c r="D16" s="26">
        <v>0</v>
      </c>
      <c r="E16" s="28"/>
      <c r="F16" s="27"/>
      <c r="G16" s="29">
        <f>D16</f>
        <v>0</v>
      </c>
    </row>
    <row r="17" spans="2:7" ht="25.5" customHeight="1" x14ac:dyDescent="0.2">
      <c r="B17" s="25" t="s">
        <v>18</v>
      </c>
      <c r="C17" s="27"/>
      <c r="D17" s="26">
        <f>'[1]HDA PUB'!D17</f>
        <v>-53376668.609999999</v>
      </c>
      <c r="E17" s="28">
        <f>'[1]HDA PUB'!E17</f>
        <v>0</v>
      </c>
      <c r="F17" s="27"/>
      <c r="G17" s="29">
        <f>D17</f>
        <v>-53376668.609999999</v>
      </c>
    </row>
    <row r="18" spans="2:7" x14ac:dyDescent="0.2">
      <c r="B18" s="25"/>
      <c r="C18" s="30"/>
      <c r="D18" s="30"/>
      <c r="E18" s="31"/>
      <c r="F18" s="30"/>
      <c r="G18" s="29"/>
    </row>
    <row r="19" spans="2:7" ht="24" x14ac:dyDescent="0.2">
      <c r="B19" s="20" t="s">
        <v>19</v>
      </c>
      <c r="C19" s="27"/>
      <c r="D19" s="27"/>
      <c r="E19" s="28"/>
      <c r="F19" s="21">
        <f>SUM(F20,F21,)</f>
        <v>0</v>
      </c>
      <c r="G19" s="24">
        <f>F19</f>
        <v>0</v>
      </c>
    </row>
    <row r="20" spans="2:7" x14ac:dyDescent="0.2">
      <c r="B20" s="25" t="s">
        <v>20</v>
      </c>
      <c r="C20" s="27"/>
      <c r="D20" s="27"/>
      <c r="E20" s="28"/>
      <c r="F20" s="26">
        <v>0</v>
      </c>
      <c r="G20" s="29">
        <f>F20</f>
        <v>0</v>
      </c>
    </row>
    <row r="21" spans="2:7" x14ac:dyDescent="0.2">
      <c r="B21" s="25" t="s">
        <v>21</v>
      </c>
      <c r="C21" s="27"/>
      <c r="D21" s="27"/>
      <c r="E21" s="28"/>
      <c r="F21" s="26">
        <v>0</v>
      </c>
      <c r="G21" s="29">
        <f>F21</f>
        <v>0</v>
      </c>
    </row>
    <row r="22" spans="2:7" ht="11.25" customHeight="1" x14ac:dyDescent="0.2">
      <c r="B22" s="25"/>
      <c r="C22" s="27"/>
      <c r="D22" s="27"/>
      <c r="E22" s="28"/>
      <c r="F22" s="30"/>
      <c r="G22" s="29"/>
    </row>
    <row r="23" spans="2:7" ht="24.75" customHeight="1" x14ac:dyDescent="0.2">
      <c r="B23" s="20" t="s">
        <v>22</v>
      </c>
      <c r="C23" s="21">
        <f>SUM(C7)</f>
        <v>575589148.63</v>
      </c>
      <c r="D23" s="21">
        <f>SUM(D12)</f>
        <v>23493826.969999731</v>
      </c>
      <c r="E23" s="32">
        <f>E12</f>
        <v>38921094.670000076</v>
      </c>
      <c r="F23" s="21">
        <f>SUM(F19)</f>
        <v>0</v>
      </c>
      <c r="G23" s="24">
        <f>SUM(C23:F23)</f>
        <v>638004070.26999974</v>
      </c>
    </row>
    <row r="24" spans="2:7" x14ac:dyDescent="0.2">
      <c r="B24" s="25"/>
      <c r="C24" s="21"/>
      <c r="D24" s="30"/>
      <c r="E24" s="31"/>
      <c r="F24" s="30"/>
      <c r="G24" s="29"/>
    </row>
    <row r="25" spans="2:7" ht="24" x14ac:dyDescent="0.2">
      <c r="B25" s="20" t="s">
        <v>23</v>
      </c>
      <c r="C25" s="21">
        <f>SUM(C26:C28)</f>
        <v>1003280</v>
      </c>
      <c r="D25" s="22"/>
      <c r="E25" s="23"/>
      <c r="F25" s="22"/>
      <c r="G25" s="24">
        <f>C25</f>
        <v>1003280</v>
      </c>
    </row>
    <row r="26" spans="2:7" x14ac:dyDescent="0.2">
      <c r="B26" s="25" t="s">
        <v>10</v>
      </c>
      <c r="C26" s="26">
        <v>0</v>
      </c>
      <c r="D26" s="27"/>
      <c r="E26" s="28"/>
      <c r="F26" s="27"/>
      <c r="G26" s="29">
        <f>C26</f>
        <v>0</v>
      </c>
    </row>
    <row r="27" spans="2:7" x14ac:dyDescent="0.2">
      <c r="B27" s="25" t="s">
        <v>11</v>
      </c>
      <c r="C27" s="26">
        <f>'[1]HDA PUB'!C22</f>
        <v>1003280</v>
      </c>
      <c r="D27" s="27"/>
      <c r="E27" s="28"/>
      <c r="F27" s="27"/>
      <c r="G27" s="29">
        <f>C27</f>
        <v>1003280</v>
      </c>
    </row>
    <row r="28" spans="2:7" x14ac:dyDescent="0.2">
      <c r="B28" s="25" t="s">
        <v>12</v>
      </c>
      <c r="C28" s="26">
        <v>0</v>
      </c>
      <c r="D28" s="27"/>
      <c r="E28" s="28"/>
      <c r="F28" s="27"/>
      <c r="G28" s="29">
        <f>C28</f>
        <v>0</v>
      </c>
    </row>
    <row r="29" spans="2:7" x14ac:dyDescent="0.2">
      <c r="B29" s="25"/>
      <c r="C29" s="30"/>
      <c r="D29" s="30"/>
      <c r="E29" s="31"/>
      <c r="F29" s="30"/>
      <c r="G29" s="29"/>
    </row>
    <row r="30" spans="2:7" ht="24" x14ac:dyDescent="0.2">
      <c r="B30" s="20" t="s">
        <v>24</v>
      </c>
      <c r="C30" s="22"/>
      <c r="D30" s="21">
        <f>SUM(D31:D35)</f>
        <v>38674157.410000265</v>
      </c>
      <c r="E30" s="32">
        <f>SUM(E31:E35)</f>
        <v>-29000329.390000112</v>
      </c>
      <c r="F30" s="22"/>
      <c r="G30" s="24">
        <f>SUM(D30:E30)</f>
        <v>9673828.0200001523</v>
      </c>
    </row>
    <row r="31" spans="2:7" x14ac:dyDescent="0.2">
      <c r="B31" s="25" t="s">
        <v>14</v>
      </c>
      <c r="C31" s="27"/>
      <c r="D31" s="27"/>
      <c r="E31" s="33">
        <f>'[1]HDA PUB'!E27</f>
        <v>-27729123.26000011</v>
      </c>
      <c r="F31" s="27"/>
      <c r="G31" s="29">
        <f>SUM(C31:F31)</f>
        <v>-27729123.26000011</v>
      </c>
    </row>
    <row r="32" spans="2:7" x14ac:dyDescent="0.2">
      <c r="B32" s="25" t="s">
        <v>15</v>
      </c>
      <c r="C32" s="27"/>
      <c r="D32" s="26">
        <f>'[1]HDA PUB'!D28</f>
        <v>38674157.410000265</v>
      </c>
      <c r="E32" s="33">
        <f>'[1]HDA PUB'!E28</f>
        <v>0</v>
      </c>
      <c r="F32" s="27"/>
      <c r="G32" s="29">
        <f t="shared" ref="G32:G36" si="0">SUM(C32:F32)</f>
        <v>38674157.410000265</v>
      </c>
    </row>
    <row r="33" spans="2:9" x14ac:dyDescent="0.2">
      <c r="B33" s="25" t="s">
        <v>16</v>
      </c>
      <c r="C33" s="27"/>
      <c r="D33" s="27"/>
      <c r="E33" s="33">
        <v>0</v>
      </c>
      <c r="F33" s="27"/>
      <c r="G33" s="29">
        <f t="shared" si="0"/>
        <v>0</v>
      </c>
    </row>
    <row r="34" spans="2:9" x14ac:dyDescent="0.2">
      <c r="B34" s="25" t="s">
        <v>17</v>
      </c>
      <c r="C34" s="27"/>
      <c r="D34" s="27"/>
      <c r="E34" s="33">
        <v>0</v>
      </c>
      <c r="F34" s="27"/>
      <c r="G34" s="29">
        <f t="shared" si="0"/>
        <v>0</v>
      </c>
    </row>
    <row r="35" spans="2:9" ht="24.75" customHeight="1" x14ac:dyDescent="0.2">
      <c r="B35" s="25" t="s">
        <v>18</v>
      </c>
      <c r="C35" s="27"/>
      <c r="D35" s="27"/>
      <c r="E35" s="33">
        <f>'[1]HDA PUB'!D31</f>
        <v>-1271206.1300000027</v>
      </c>
      <c r="F35" s="27"/>
      <c r="G35" s="29">
        <f t="shared" si="0"/>
        <v>-1271206.1300000027</v>
      </c>
    </row>
    <row r="36" spans="2:9" x14ac:dyDescent="0.2">
      <c r="B36" s="25"/>
      <c r="C36" s="30"/>
      <c r="D36" s="30"/>
      <c r="E36" s="31"/>
      <c r="F36" s="30"/>
      <c r="G36" s="29">
        <f t="shared" si="0"/>
        <v>0</v>
      </c>
    </row>
    <row r="37" spans="2:9" ht="36" x14ac:dyDescent="0.2">
      <c r="B37" s="20" t="s">
        <v>25</v>
      </c>
      <c r="C37" s="27"/>
      <c r="D37" s="27"/>
      <c r="E37" s="28"/>
      <c r="F37" s="21">
        <f>SUM(F38:F39)</f>
        <v>0</v>
      </c>
      <c r="G37" s="24">
        <f>F37</f>
        <v>0</v>
      </c>
    </row>
    <row r="38" spans="2:9" x14ac:dyDescent="0.2">
      <c r="B38" s="25" t="s">
        <v>20</v>
      </c>
      <c r="C38" s="27"/>
      <c r="D38" s="27"/>
      <c r="E38" s="28"/>
      <c r="F38" s="26">
        <v>0</v>
      </c>
      <c r="G38" s="29">
        <f>F38</f>
        <v>0</v>
      </c>
    </row>
    <row r="39" spans="2:9" x14ac:dyDescent="0.2">
      <c r="B39" s="25" t="s">
        <v>21</v>
      </c>
      <c r="C39" s="27"/>
      <c r="D39" s="27"/>
      <c r="E39" s="28"/>
      <c r="F39" s="26">
        <v>0</v>
      </c>
      <c r="G39" s="29">
        <f>F39</f>
        <v>0</v>
      </c>
    </row>
    <row r="40" spans="2:9" x14ac:dyDescent="0.2">
      <c r="B40" s="25"/>
      <c r="C40" s="30"/>
      <c r="D40" s="30"/>
      <c r="E40" s="31"/>
      <c r="F40" s="30"/>
      <c r="G40" s="29"/>
    </row>
    <row r="41" spans="2:9" ht="25.5" customHeight="1" thickBot="1" x14ac:dyDescent="0.25">
      <c r="B41" s="34" t="s">
        <v>26</v>
      </c>
      <c r="C41" s="35">
        <f>SUM(C23,C25)</f>
        <v>576592428.63</v>
      </c>
      <c r="D41" s="35">
        <f>SUM(D23,D30)</f>
        <v>62167984.379999995</v>
      </c>
      <c r="E41" s="36">
        <f>SUM(E30,E23)</f>
        <v>9920765.2799999639</v>
      </c>
      <c r="F41" s="35">
        <f>SUM(F37,F23)</f>
        <v>0</v>
      </c>
      <c r="G41" s="37">
        <f>SUM(C41:F41)</f>
        <v>648681178.28999996</v>
      </c>
    </row>
    <row r="42" spans="2:9" x14ac:dyDescent="0.2">
      <c r="B42" s="38"/>
    </row>
    <row r="43" spans="2:9" s="41" customFormat="1" x14ac:dyDescent="0.2">
      <c r="B43" s="39" t="s">
        <v>27</v>
      </c>
      <c r="C43" s="39"/>
      <c r="D43" s="39"/>
      <c r="E43" s="39"/>
      <c r="F43" s="39"/>
      <c r="G43" s="39"/>
      <c r="H43" s="40"/>
      <c r="I43" s="1"/>
    </row>
    <row r="44" spans="2:9" s="41" customFormat="1" x14ac:dyDescent="0.2">
      <c r="B44" s="42"/>
      <c r="C44" s="43"/>
      <c r="D44" s="43"/>
      <c r="E44" s="44"/>
      <c r="F44" s="40"/>
      <c r="G44" s="40"/>
      <c r="H44" s="40"/>
      <c r="I44" s="1"/>
    </row>
    <row r="45" spans="2:9" s="41" customFormat="1" x14ac:dyDescent="0.2">
      <c r="B45" s="45" t="s">
        <v>28</v>
      </c>
      <c r="C45" s="45"/>
      <c r="D45" s="45"/>
      <c r="E45" s="45"/>
      <c r="F45" s="40"/>
      <c r="G45" s="40"/>
      <c r="H45" s="40"/>
      <c r="I45" s="1"/>
    </row>
    <row r="46" spans="2:9" s="41" customFormat="1" ht="9" customHeight="1" x14ac:dyDescent="0.2">
      <c r="B46" s="45"/>
      <c r="C46" s="45"/>
      <c r="D46" s="45"/>
      <c r="E46" s="45"/>
      <c r="F46" s="40"/>
      <c r="G46" s="40"/>
      <c r="H46" s="40"/>
      <c r="I46" s="1"/>
    </row>
    <row r="47" spans="2:9" s="46" customFormat="1" x14ac:dyDescent="0.2">
      <c r="B47" s="46" t="s">
        <v>29</v>
      </c>
      <c r="C47" s="46" t="s">
        <v>30</v>
      </c>
      <c r="E47" s="46" t="s">
        <v>31</v>
      </c>
      <c r="I47" s="1"/>
    </row>
    <row r="48" spans="2:9" s="46" customFormat="1" x14ac:dyDescent="0.2">
      <c r="B48" s="47" t="str">
        <f>'[1]Hoja datos'!A11</f>
        <v>MTRA. PERLA NATALYE CAMPOS GARCIA</v>
      </c>
      <c r="D48" s="46" t="s">
        <v>32</v>
      </c>
      <c r="E48" s="47" t="str">
        <f>'[1]Hoja datos'!B11</f>
        <v xml:space="preserve">MTRO. GABRIEL EGUIARTE FRUNS </v>
      </c>
      <c r="I48" s="1"/>
    </row>
    <row r="49" spans="2:7" s="46" customFormat="1" ht="12" x14ac:dyDescent="0.2">
      <c r="B49" s="47" t="str">
        <f>'[1]Hoja datos'!A12</f>
        <v>DIRECTORA ADMINISTRATIVA</v>
      </c>
      <c r="E49" s="47" t="str">
        <f>'[1]Hoja datos'!B12</f>
        <v>DIRECTOR GENERAL</v>
      </c>
      <c r="F49" s="48"/>
      <c r="G49" s="48"/>
    </row>
    <row r="50" spans="2:7" s="40" customFormat="1" ht="12" x14ac:dyDescent="0.2"/>
    <row r="51" spans="2:7" s="40" customFormat="1" ht="12" x14ac:dyDescent="0.2"/>
    <row r="52" spans="2:7" s="40" customFormat="1" ht="12" x14ac:dyDescent="0.2"/>
    <row r="53" spans="2:7" s="40" customFormat="1" ht="12" x14ac:dyDescent="0.2"/>
    <row r="54" spans="2:7" s="40" customFormat="1" ht="30" customHeight="1" x14ac:dyDescent="0.2">
      <c r="B54" s="40" t="s">
        <v>33</v>
      </c>
    </row>
    <row r="55" spans="2:7" s="40" customFormat="1" ht="12" x14ac:dyDescent="0.2">
      <c r="B55" s="49" t="str">
        <f>'[1]Hoja datos'!A13</f>
        <v>C.P. y L.A.F. OSCAR KUCHLE WEBER</v>
      </c>
    </row>
    <row r="56" spans="2:7" s="40" customFormat="1" ht="12" x14ac:dyDescent="0.2">
      <c r="B56" s="49" t="str">
        <f>'[1]Hoja datos'!A14</f>
        <v>JEFE DEL DEPARTAMENTO DE CONTABILIDAD Y FINANZAS</v>
      </c>
    </row>
    <row r="57" spans="2:7" s="40" customFormat="1" ht="12" x14ac:dyDescent="0.2"/>
    <row r="58" spans="2:7" s="41" customFormat="1" x14ac:dyDescent="0.2"/>
    <row r="59" spans="2:7" s="41" customFormat="1" x14ac:dyDescent="0.2"/>
    <row r="60" spans="2:7" s="41" customFormat="1" x14ac:dyDescent="0.2"/>
    <row r="61" spans="2:7" s="41" customFormat="1" x14ac:dyDescent="0.2"/>
    <row r="62" spans="2:7" s="41" customFormat="1" x14ac:dyDescent="0.2"/>
    <row r="63" spans="2:7" s="41" customFormat="1" x14ac:dyDescent="0.2"/>
    <row r="64" spans="2:7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</sheetData>
  <mergeCells count="4">
    <mergeCell ref="B2:G2"/>
    <mergeCell ref="B3:G3"/>
    <mergeCell ref="B4:G4"/>
    <mergeCell ref="B43:G43"/>
  </mergeCells>
  <pageMargins left="0.47" right="0.39" top="0.74803149606299213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EVHP(FORM4)</vt:lpstr>
      <vt:lpstr>'EVHP(FORM4)'!Área_de_impresión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2024-02-06T15:51:50Z</dcterms:created>
  <dcterms:modified xsi:type="dcterms:W3CDTF">2024-02-06T15:52:08Z</dcterms:modified>
</cp:coreProperties>
</file>