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3. Presupuestal\"/>
    </mc:Choice>
  </mc:AlternateContent>
  <xr:revisionPtr revIDLastSave="0" documentId="13_ncr:1_{C478E831-73E5-49F1-B5F4-3848739AAFE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28920" yWindow="-105" windowWidth="29040" windowHeight="1572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22" i="1"/>
  <c r="H21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F81" i="1" l="1"/>
  <c r="G81" i="1"/>
  <c r="E27" i="1"/>
  <c r="H27" i="1" s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<sst xmlns="http://schemas.openxmlformats.org/spreadsheetml/2006/main" count="94" uniqueCount="94">
  <si>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</si>
  <si>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</si>
  <si>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</si>
  <si>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</si>
  <si>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</si>
  <si>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</si>
  <si>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</si>
  <si>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</si>
  <si>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</si>
  <si>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</si>
  <si>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</si>
  <si>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</si>
  <si>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</si>
  <si>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</si>
  <si>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</si>
  <si>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</si>
  <si>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</si>
  <si>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</si>
  <si>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</si>
  <si>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</si>
  <si>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</si>
  <si>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</si>
  <si>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</si>
  <si>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</si>
  <si>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</si>
  <si>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</si>
  <si>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</si>
  <si>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</si>
  <si>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</si>
  <si>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</si>
  <si>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</si>
  <si>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</si>
  <si>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</si>
  <si>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</si>
  <si>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</si>
  <si>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</si>
  <si>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</si>
  <si>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</si>
  <si>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</si>
  <si>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</si>
  <si>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</si>
  <si>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</si>
  <si>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</si>
  <si>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</si>
  <si>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</si>
  <si>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</si>
  <si>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</si>
  <si>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</si>
  <si>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</si>
  <si>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</si>
  <si>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</si>
  <si>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</si>
  <si>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</si>
  <si>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</si>
  <si>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</si>
  <si>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</si>
  <si>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</si>
  <si>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</si>
  <si>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</si>
  <si>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</si>
  <si>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</si>
  <si>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</si>
  <si>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</si>
  <si>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</si>
  <si>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</si>
  <si>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</si>
  <si>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</si>
  <si>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</si>
  <si>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</si>
  <si>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</si>
  <si>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</si>
  <si>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</si>
  <si>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</si>
  <si>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</si>
  <si>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</si>
  <si>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</si>
  <si>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</si>
  <si>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</si>
  <si>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</si>
  <si>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</si>
  <si>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</si>
  <si>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</si>
  <si>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</si>
  <si>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</si>
  <si>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</si>
  <si>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</si>
  <si>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2023</t>
  </si>
  <si>
    <t>____________________________________________</t>
  </si>
  <si>
    <t>________________________________________</t>
  </si>
  <si>
    <t>C.P. LILIANA DURAN ALCANTAR</t>
  </si>
  <si>
    <t>C.P. MARIA GUADALUPE SANDOVAL CHAPARRO</t>
  </si>
  <si>
    <t>JEFA DE RECURSOS FINANCIEROS Y CONTABILIDAD</t>
  </si>
  <si>
    <t>DIRECTORA ADMINISTRATIVA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</si>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</sst>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81" zoomScale="80" zoomScaleNormal="80" workbookViewId="0">
      <selection activeCell="B2" sqref="B2:H8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5" width="16.7109375" style="1" bestFit="1" customWidth="1"/>
    <col min="6" max="7" width="17.85546875" style="1" bestFit="1" customWidth="1"/>
    <col min="8" max="8" width="16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93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86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54703339</v>
      </c>
      <c r="D9" s="16">
        <f>SUM(D10:D16)</f>
        <v>2947150</v>
      </c>
      <c r="E9" s="16">
        <f t="shared" ref="E9:E26" si="0">C9+D9</f>
        <v>57650489</v>
      </c>
      <c r="F9" s="16">
        <f>SUM(F10:F16)</f>
        <v>46798075</v>
      </c>
      <c r="G9" s="16">
        <f>SUM(G10:G16)</f>
        <v>45905939</v>
      </c>
      <c r="H9" s="16">
        <f t="shared" ref="H9:H40" si="1">E9-F9</f>
        <v>10852414</v>
      </c>
    </row>
    <row r="10" spans="2:9" ht="12" customHeight="1" x14ac:dyDescent="0.2">
      <c r="B10" s="11" t="s">
        <v>14</v>
      </c>
      <c r="C10" s="12">
        <v>39554235</v>
      </c>
      <c r="D10" s="13">
        <v>-593931</v>
      </c>
      <c r="E10" s="18">
        <f t="shared" si="0"/>
        <v>38960304</v>
      </c>
      <c r="F10" s="12">
        <v>33261731</v>
      </c>
      <c r="G10" s="12">
        <v>33261731</v>
      </c>
      <c r="H10" s="20">
        <f t="shared" si="1"/>
        <v>5698573</v>
      </c>
    </row>
    <row r="11" spans="2:9" ht="12" customHeight="1" x14ac:dyDescent="0.2">
      <c r="B11" s="11" t="s">
        <v>15</v>
      </c>
      <c r="C11" s="12">
        <v>0</v>
      </c>
      <c r="D11" s="13">
        <v>175000</v>
      </c>
      <c r="E11" s="18">
        <f t="shared" si="0"/>
        <v>175000</v>
      </c>
      <c r="F11" s="12">
        <v>173497</v>
      </c>
      <c r="G11" s="12">
        <v>173497</v>
      </c>
      <c r="H11" s="20">
        <f t="shared" si="1"/>
        <v>1503</v>
      </c>
    </row>
    <row r="12" spans="2:9" ht="12" customHeight="1" x14ac:dyDescent="0.2">
      <c r="B12" s="11" t="s">
        <v>16</v>
      </c>
      <c r="C12" s="12">
        <v>3297551</v>
      </c>
      <c r="D12" s="13">
        <v>2000595</v>
      </c>
      <c r="E12" s="18">
        <f t="shared" si="0"/>
        <v>5298146</v>
      </c>
      <c r="F12" s="12">
        <v>2906296</v>
      </c>
      <c r="G12" s="12">
        <v>2906296</v>
      </c>
      <c r="H12" s="20">
        <f t="shared" si="1"/>
        <v>2391850</v>
      </c>
    </row>
    <row r="13" spans="2:9" ht="12" customHeight="1" x14ac:dyDescent="0.2">
      <c r="B13" s="11" t="s">
        <v>17</v>
      </c>
      <c r="C13" s="12">
        <v>9873510</v>
      </c>
      <c r="D13" s="13">
        <v>0</v>
      </c>
      <c r="E13" s="18">
        <f>C13+D13</f>
        <v>9873510</v>
      </c>
      <c r="F13" s="12">
        <v>7567061</v>
      </c>
      <c r="G13" s="12">
        <v>6674925</v>
      </c>
      <c r="H13" s="20">
        <f t="shared" si="1"/>
        <v>2306449</v>
      </c>
    </row>
    <row r="14" spans="2:9" ht="12" customHeight="1" x14ac:dyDescent="0.2">
      <c r="B14" s="11" t="s">
        <v>18</v>
      </c>
      <c r="C14" s="12">
        <v>1978043</v>
      </c>
      <c r="D14" s="13">
        <v>1365486</v>
      </c>
      <c r="E14" s="18">
        <f t="shared" si="0"/>
        <v>3343529</v>
      </c>
      <c r="F14" s="12">
        <v>2889490</v>
      </c>
      <c r="G14" s="12">
        <v>2889490</v>
      </c>
      <c r="H14" s="20">
        <f t="shared" si="1"/>
        <v>454039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31257106</v>
      </c>
      <c r="D17" s="16">
        <f>SUM(D18:D26)</f>
        <v>2815933</v>
      </c>
      <c r="E17" s="16">
        <f t="shared" si="0"/>
        <v>34073039</v>
      </c>
      <c r="F17" s="16">
        <f>SUM(F18:F26)</f>
        <v>33965027</v>
      </c>
      <c r="G17" s="16">
        <f>SUM(G18:G26)</f>
        <v>33197889</v>
      </c>
      <c r="H17" s="16">
        <f t="shared" si="1"/>
        <v>108012</v>
      </c>
    </row>
    <row r="18" spans="2:8" ht="24" x14ac:dyDescent="0.2">
      <c r="B18" s="9" t="s">
        <v>22</v>
      </c>
      <c r="C18" s="12">
        <v>709000</v>
      </c>
      <c r="D18" s="13">
        <v>376320</v>
      </c>
      <c r="E18" s="18">
        <f t="shared" si="0"/>
        <v>1085320</v>
      </c>
      <c r="F18" s="12">
        <v>1037691</v>
      </c>
      <c r="G18" s="12">
        <v>933554</v>
      </c>
      <c r="H18" s="20">
        <f t="shared" si="1"/>
        <v>47629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2805000</v>
      </c>
      <c r="D20" s="13">
        <v>282526</v>
      </c>
      <c r="E20" s="18">
        <f t="shared" si="0"/>
        <v>3087526</v>
      </c>
      <c r="F20" s="12">
        <v>3087526</v>
      </c>
      <c r="G20" s="12">
        <v>2778191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27534706</v>
      </c>
      <c r="D23" s="13">
        <v>1762188</v>
      </c>
      <c r="E23" s="18">
        <f t="shared" si="0"/>
        <v>29296894</v>
      </c>
      <c r="F23" s="12">
        <v>29245711</v>
      </c>
      <c r="G23" s="12">
        <v>28965247</v>
      </c>
      <c r="H23" s="20">
        <f t="shared" si="1"/>
        <v>51183</v>
      </c>
    </row>
    <row r="24" spans="2:8" ht="12" customHeight="1" x14ac:dyDescent="0.2">
      <c r="B24" s="9" t="s">
        <v>28</v>
      </c>
      <c r="C24" s="12">
        <v>208400</v>
      </c>
      <c r="D24" s="13">
        <v>394899</v>
      </c>
      <c r="E24" s="18">
        <f t="shared" si="0"/>
        <v>603299</v>
      </c>
      <c r="F24" s="12">
        <v>594099</v>
      </c>
      <c r="G24" s="12">
        <v>520897</v>
      </c>
      <c r="H24" s="20">
        <f t="shared" si="1"/>
        <v>9200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38387077</v>
      </c>
      <c r="D27" s="16">
        <f>SUM(D28:D36)</f>
        <v>34539313</v>
      </c>
      <c r="E27" s="16">
        <f>D27+C27</f>
        <v>72926390</v>
      </c>
      <c r="F27" s="16">
        <f>SUM(F28:F36)</f>
        <v>72499280</v>
      </c>
      <c r="G27" s="16">
        <f>SUM(G28:G36)</f>
        <v>64897624</v>
      </c>
      <c r="H27" s="16">
        <f t="shared" si="1"/>
        <v>427110</v>
      </c>
    </row>
    <row r="28" spans="2:8" x14ac:dyDescent="0.2">
      <c r="B28" s="9" t="s">
        <v>32</v>
      </c>
      <c r="C28" s="12">
        <v>1452494</v>
      </c>
      <c r="D28" s="13">
        <v>158335</v>
      </c>
      <c r="E28" s="18">
        <f t="shared" ref="E28:E36" si="2">C28+D28</f>
        <v>1610829</v>
      </c>
      <c r="F28" s="12">
        <v>1605313</v>
      </c>
      <c r="G28" s="12">
        <v>1589521</v>
      </c>
      <c r="H28" s="20">
        <f t="shared" si="1"/>
        <v>5516</v>
      </c>
    </row>
    <row r="29" spans="2:8" x14ac:dyDescent="0.2">
      <c r="B29" s="9" t="s">
        <v>33</v>
      </c>
      <c r="C29" s="12">
        <v>65980</v>
      </c>
      <c r="D29" s="13">
        <v>44875</v>
      </c>
      <c r="E29" s="18">
        <f t="shared" si="2"/>
        <v>110855</v>
      </c>
      <c r="F29" s="12">
        <v>110855</v>
      </c>
      <c r="G29" s="12">
        <v>101459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12228046</v>
      </c>
      <c r="D30" s="13">
        <v>15093551</v>
      </c>
      <c r="E30" s="18">
        <f t="shared" si="2"/>
        <v>27321597</v>
      </c>
      <c r="F30" s="12">
        <v>27302932</v>
      </c>
      <c r="G30" s="12">
        <v>24995904</v>
      </c>
      <c r="H30" s="20">
        <f t="shared" si="1"/>
        <v>18665</v>
      </c>
    </row>
    <row r="31" spans="2:8" x14ac:dyDescent="0.2">
      <c r="B31" s="9" t="s">
        <v>35</v>
      </c>
      <c r="C31" s="12">
        <v>2529500</v>
      </c>
      <c r="D31" s="13">
        <v>-323759</v>
      </c>
      <c r="E31" s="18">
        <f t="shared" si="2"/>
        <v>2205741</v>
      </c>
      <c r="F31" s="12">
        <v>2201654</v>
      </c>
      <c r="G31" s="12">
        <v>2006916</v>
      </c>
      <c r="H31" s="20">
        <f t="shared" si="1"/>
        <v>4087</v>
      </c>
    </row>
    <row r="32" spans="2:8" ht="24" x14ac:dyDescent="0.2">
      <c r="B32" s="9" t="s">
        <v>36</v>
      </c>
      <c r="C32" s="12">
        <v>21800256</v>
      </c>
      <c r="D32" s="13">
        <v>18058112</v>
      </c>
      <c r="E32" s="18">
        <f t="shared" si="2"/>
        <v>39858368</v>
      </c>
      <c r="F32" s="12">
        <v>39535976</v>
      </c>
      <c r="G32" s="12">
        <v>34561274</v>
      </c>
      <c r="H32" s="20">
        <f t="shared" si="1"/>
        <v>322392</v>
      </c>
    </row>
    <row r="33" spans="2:8" x14ac:dyDescent="0.2">
      <c r="B33" s="9" t="s">
        <v>37</v>
      </c>
      <c r="C33" s="12">
        <v>0</v>
      </c>
      <c r="D33" s="13">
        <v>29620</v>
      </c>
      <c r="E33" s="18">
        <f t="shared" si="2"/>
        <v>29620</v>
      </c>
      <c r="F33" s="12">
        <v>28641</v>
      </c>
      <c r="G33" s="12">
        <v>28641</v>
      </c>
      <c r="H33" s="20">
        <f t="shared" si="1"/>
        <v>979</v>
      </c>
    </row>
    <row r="34" spans="2:8" x14ac:dyDescent="0.2">
      <c r="B34" s="9" t="s">
        <v>38</v>
      </c>
      <c r="C34" s="12">
        <v>230529</v>
      </c>
      <c r="D34" s="13">
        <v>162884</v>
      </c>
      <c r="E34" s="18">
        <f t="shared" si="2"/>
        <v>393413</v>
      </c>
      <c r="F34" s="12">
        <v>318174</v>
      </c>
      <c r="G34" s="12">
        <v>218174</v>
      </c>
      <c r="H34" s="20">
        <f t="shared" si="1"/>
        <v>75239</v>
      </c>
    </row>
    <row r="35" spans="2:8" x14ac:dyDescent="0.2">
      <c r="B35" s="9" t="s">
        <v>39</v>
      </c>
      <c r="C35" s="12">
        <v>80272</v>
      </c>
      <c r="D35" s="13">
        <v>185967</v>
      </c>
      <c r="E35" s="18">
        <f t="shared" si="2"/>
        <v>266239</v>
      </c>
      <c r="F35" s="12">
        <v>266007</v>
      </c>
      <c r="G35" s="12">
        <v>266007</v>
      </c>
      <c r="H35" s="20">
        <f t="shared" si="1"/>
        <v>232</v>
      </c>
    </row>
    <row r="36" spans="2:8" x14ac:dyDescent="0.2">
      <c r="B36" s="9" t="s">
        <v>40</v>
      </c>
      <c r="C36" s="12">
        <v>0</v>
      </c>
      <c r="D36" s="13">
        <v>1129728</v>
      </c>
      <c r="E36" s="18">
        <f t="shared" si="2"/>
        <v>1129728</v>
      </c>
      <c r="F36" s="12">
        <v>1129728</v>
      </c>
      <c r="G36" s="12">
        <v>1129728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610300</v>
      </c>
      <c r="D47" s="16">
        <f>SUM(D48:D56)</f>
        <v>2358661</v>
      </c>
      <c r="E47" s="16">
        <f t="shared" si="3"/>
        <v>2968961</v>
      </c>
      <c r="F47" s="16">
        <f>SUM(F48:F56)</f>
        <v>2964817</v>
      </c>
      <c r="G47" s="16">
        <f>SUM(G48:G56)</f>
        <v>2775130</v>
      </c>
      <c r="H47" s="16">
        <f t="shared" si="4"/>
        <v>4144</v>
      </c>
    </row>
    <row r="48" spans="2:8" x14ac:dyDescent="0.2">
      <c r="B48" s="9" t="s">
        <v>52</v>
      </c>
      <c r="C48" s="12">
        <v>180000</v>
      </c>
      <c r="D48" s="13">
        <v>742011</v>
      </c>
      <c r="E48" s="18">
        <f t="shared" si="3"/>
        <v>922011</v>
      </c>
      <c r="F48" s="12">
        <v>917866.5</v>
      </c>
      <c r="G48" s="12">
        <v>745565</v>
      </c>
      <c r="H48" s="20">
        <f t="shared" si="4"/>
        <v>4144.5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1710520</v>
      </c>
      <c r="E51" s="18">
        <f t="shared" si="3"/>
        <v>1710520</v>
      </c>
      <c r="F51" s="12">
        <v>1710520</v>
      </c>
      <c r="G51" s="12">
        <v>1710520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430300</v>
      </c>
      <c r="D53" s="13">
        <v>-93870</v>
      </c>
      <c r="E53" s="18">
        <f t="shared" si="3"/>
        <v>336430</v>
      </c>
      <c r="F53" s="12">
        <v>336430.5</v>
      </c>
      <c r="G53" s="12">
        <v>319045</v>
      </c>
      <c r="H53" s="20">
        <f t="shared" si="4"/>
        <v>-0.5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124957822</v>
      </c>
      <c r="D81" s="22">
        <f>SUM(D73,D69,D61,D57,D47,D37,D27,D17,D9)</f>
        <v>42661057</v>
      </c>
      <c r="E81" s="22">
        <f>C81+D81</f>
        <v>167618879</v>
      </c>
      <c r="F81" s="22">
        <f>SUM(F73,F69,F61,F57,F47,F37,F17,F27,F9)</f>
        <v>156227199</v>
      </c>
      <c r="G81" s="22">
        <f>SUM(G73,G69,G61,G57,G47,G37,G27,G17,G9)</f>
        <v>146776582</v>
      </c>
      <c r="H81" s="22">
        <f t="shared" si="5"/>
        <v>11391680</v>
      </c>
    </row>
    <row r="83" spans="2:8" s="23" customFormat="1" x14ac:dyDescent="0.2"/>
    <row r="84" spans="2:8" s="23" customFormat="1" x14ac:dyDescent="0.2"/>
    <row r="85" spans="2:8" s="23" customFormat="1" x14ac:dyDescent="0.2">
      <c r="B85" s="24" t="s">
        <v>87</v>
      </c>
      <c r="C85" s="24"/>
      <c r="E85" s="24" t="s">
        <v>88</v>
      </c>
      <c r="F85" s="24"/>
      <c r="G85" s="24"/>
    </row>
    <row r="86" spans="2:8" s="23" customFormat="1" x14ac:dyDescent="0.2">
      <c r="B86" s="24" t="s">
        <v>89</v>
      </c>
      <c r="C86" s="24"/>
      <c r="E86" s="24" t="s">
        <v>90</v>
      </c>
      <c r="F86" s="24"/>
      <c r="G86" s="24"/>
    </row>
    <row r="87" spans="2:8" s="23" customFormat="1" x14ac:dyDescent="0.2">
      <c r="B87" s="24" t="s">
        <v>91</v>
      </c>
      <c r="C87" s="24"/>
      <c r="E87" s="24" t="s">
        <v>92</v>
      </c>
      <c r="F87" s="24"/>
      <c r="G87" s="24"/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2024-02-06T21:23:20Z</cp:lastPrinted>
  <dcterms:created xsi:type="dcterms:W3CDTF">2019-12-04T16:22:52Z</dcterms:created>
  <dcterms:modified xsi:type="dcterms:W3CDTF">2024-02-06T21:23:22Z</dcterms:modified>
</cp:coreProperties>
</file>