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Area" localSheetId="0">'F6a_EAEPED_COG'!$A$1:$I$174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<sst xmlns="http://schemas.openxmlformats.org/spreadsheetml/2006/main" count="162" uniqueCount="89">
  <si>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</si>
  <si>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</si>
  <si>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</si>
  <si>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</si>
  <si>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</si>
  <si>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</si>
  <si>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</si>
  <si>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</si>
  <si>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</si>
  <si>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</si>
  <si>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</si>
  <si>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</si>
  <si>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</si>
  <si>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</si>
  <si>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</si>
  <si>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</si>
  <si>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</si>
  <si>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</si>
  <si>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</si>
  <si>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</si>
  <si>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</si>
  <si>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</si>
  <si>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</si>
  <si>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</si>
  <si>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</si>
  <si>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</si>
  <si>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</si>
  <si>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</si>
  <si>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</si>
  <si>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</si>
  <si>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</si>
  <si>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</si>
  <si>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</si>
  <si>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</si>
  <si>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</si>
  <si>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</si>
  <si>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</si>
  <si>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</si>
  <si>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</si>
  <si>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</si>
  <si>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</si>
  <si>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</si>
  <si>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</si>
  <si>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</si>
  <si>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</si>
  <si>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</si>
  <si>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</si>
  <si>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</si>
  <si>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</si>
  <si>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</si>
  <si>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</si>
  <si>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</si>
  <si>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</si>
  <si>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</si>
  <si>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</si>
  <si>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</si>
  <si>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</si>
  <si>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</si>
  <si>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</si>
  <si>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</si>
  <si>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</si>
  <si>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</si>
  <si>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</si>
  <si>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</si>
  <si>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</si>
  <si>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</si>
  <si>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</si>
  <si>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</si>
  <si>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</si>
  <si>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</si>
  <si>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</si>
  <si>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</si>
  <si>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</si>
  <si>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</si>
  <si>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</si>
  <si>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</si>
  <si>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</si>
  <si>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</si>
  <si>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</si>
  <si>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</si>
  <si>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</si>
  <si>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</si>
  <si>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</si>
  <si>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</si>
  <si>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</si>
  <si>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</si>
  <si>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</si>
  <si>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Chihuahua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</si>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</sst>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165</xdr:row>
      <xdr:rowOff>123825</xdr:rowOff>
    </xdr:from>
    <xdr:to>
      <xdr:col>2</xdr:col>
      <xdr:colOff>2647950</xdr:colOff>
      <xdr:row>172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04825" y="27432000"/>
          <a:ext cx="31432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KAMEL WADIH DAVID ATHIE FLORES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2</xdr:col>
      <xdr:colOff>2886075</xdr:colOff>
      <xdr:row>165</xdr:row>
      <xdr:rowOff>123825</xdr:rowOff>
    </xdr:from>
    <xdr:to>
      <xdr:col>5</xdr:col>
      <xdr:colOff>333375</xdr:colOff>
      <xdr:row>172</xdr:row>
      <xdr:rowOff>85725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886200" y="27432000"/>
          <a:ext cx="28575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JAIME ALFREDO PRADO OLLERVIDES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twoCellAnchor>
  <xdr:twoCellAnchor>
    <xdr:from>
      <xdr:col>5</xdr:col>
      <xdr:colOff>809625</xdr:colOff>
      <xdr:row>165</xdr:row>
      <xdr:rowOff>114300</xdr:rowOff>
    </xdr:from>
    <xdr:to>
      <xdr:col>8</xdr:col>
      <xdr:colOff>847725</xdr:colOff>
      <xdr:row>172</xdr:row>
      <xdr:rowOff>85725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7219950" y="27422475"/>
          <a:ext cx="280035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RICARDO GUEVARA VELÁZQUEZ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3"/>
  <sheetViews>
    <sheetView tabSelected="1" zoomScalePageLayoutView="0" workbookViewId="0" topLeftCell="A1">
      <pane ySplit="9" topLeftCell="A160" activePane="bottomLeft" state="frozen"/>
      <selection pane="topLeft" activeCell="A1" sqref="A1"/>
      <selection pane="bottomLeft" activeCell="I174" sqref="A1:I17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95586453.52</v>
      </c>
      <c r="E10" s="14">
        <f t="shared" si="0"/>
        <v>58429268.95</v>
      </c>
      <c r="F10" s="14">
        <f t="shared" si="0"/>
        <v>154015722.47</v>
      </c>
      <c r="G10" s="14">
        <f t="shared" si="0"/>
        <v>112594130.1</v>
      </c>
      <c r="H10" s="14">
        <f t="shared" si="0"/>
        <v>110968489.69</v>
      </c>
      <c r="I10" s="14">
        <f t="shared" si="0"/>
        <v>41421592.37</v>
      </c>
    </row>
    <row r="11" spans="2:9" ht="12.75">
      <c r="B11" s="3" t="s">
        <v>12</v>
      </c>
      <c r="C11" s="9"/>
      <c r="D11" s="15">
        <f aca="true" t="shared" si="1" ref="D11:I11">SUM(D12:D18)</f>
        <v>88193969</v>
      </c>
      <c r="E11" s="15">
        <f t="shared" si="1"/>
        <v>13720374.98</v>
      </c>
      <c r="F11" s="15">
        <f t="shared" si="1"/>
        <v>101914343.98</v>
      </c>
      <c r="G11" s="15">
        <f t="shared" si="1"/>
        <v>70122250.28999999</v>
      </c>
      <c r="H11" s="15">
        <f t="shared" si="1"/>
        <v>68590144.42999999</v>
      </c>
      <c r="I11" s="15">
        <f t="shared" si="1"/>
        <v>31792093.689999998</v>
      </c>
    </row>
    <row r="12" spans="2:9" ht="12.75">
      <c r="B12" s="13" t="s">
        <v>13</v>
      </c>
      <c r="C12" s="11"/>
      <c r="D12" s="15">
        <v>79248949.53</v>
      </c>
      <c r="E12" s="16">
        <v>-14403392.99</v>
      </c>
      <c r="F12" s="16">
        <f>D12+E12</f>
        <v>64845556.54</v>
      </c>
      <c r="G12" s="16">
        <v>33285329.67</v>
      </c>
      <c r="H12" s="16">
        <v>33285329.67</v>
      </c>
      <c r="I12" s="16">
        <f>F12-G12</f>
        <v>31560226.869999997</v>
      </c>
    </row>
    <row r="13" spans="2:9" ht="12.75">
      <c r="B13" s="13" t="s">
        <v>14</v>
      </c>
      <c r="C13" s="11"/>
      <c r="D13" s="15">
        <v>32789.87</v>
      </c>
      <c r="E13" s="16">
        <v>564127.56</v>
      </c>
      <c r="F13" s="16">
        <f aca="true" t="shared" si="2" ref="F13:F18">D13+E13</f>
        <v>596917.43</v>
      </c>
      <c r="G13" s="16">
        <v>596917.43</v>
      </c>
      <c r="H13" s="16">
        <v>596917.43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0</v>
      </c>
      <c r="E14" s="16">
        <v>13218258.64</v>
      </c>
      <c r="F14" s="16">
        <f t="shared" si="2"/>
        <v>13218258.64</v>
      </c>
      <c r="G14" s="16">
        <v>13213320.73</v>
      </c>
      <c r="H14" s="16">
        <v>13213320.73</v>
      </c>
      <c r="I14" s="16">
        <f t="shared" si="3"/>
        <v>4937.910000000149</v>
      </c>
    </row>
    <row r="15" spans="2:9" ht="12.75">
      <c r="B15" s="13" t="s">
        <v>16</v>
      </c>
      <c r="C15" s="11"/>
      <c r="D15" s="15">
        <v>0</v>
      </c>
      <c r="E15" s="16">
        <v>5857580.17</v>
      </c>
      <c r="F15" s="16">
        <f t="shared" si="2"/>
        <v>5857580.17</v>
      </c>
      <c r="G15" s="16">
        <v>5857578.19</v>
      </c>
      <c r="H15" s="16">
        <v>4325472.33</v>
      </c>
      <c r="I15" s="16">
        <f t="shared" si="3"/>
        <v>1.9799999995157123</v>
      </c>
    </row>
    <row r="16" spans="2:9" ht="12.75">
      <c r="B16" s="13" t="s">
        <v>17</v>
      </c>
      <c r="C16" s="11"/>
      <c r="D16" s="15">
        <v>8912229.6</v>
      </c>
      <c r="E16" s="16">
        <v>8483801.6</v>
      </c>
      <c r="F16" s="16">
        <f t="shared" si="2"/>
        <v>17396031.2</v>
      </c>
      <c r="G16" s="16">
        <v>17169104.27</v>
      </c>
      <c r="H16" s="16">
        <v>17169104.27</v>
      </c>
      <c r="I16" s="16">
        <f t="shared" si="3"/>
        <v>226926.9299999997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0</v>
      </c>
      <c r="E19" s="15">
        <f t="shared" si="4"/>
        <v>8355680.000000001</v>
      </c>
      <c r="F19" s="15">
        <f t="shared" si="4"/>
        <v>8355680.000000001</v>
      </c>
      <c r="G19" s="15">
        <f t="shared" si="4"/>
        <v>6037739.86</v>
      </c>
      <c r="H19" s="15">
        <f t="shared" si="4"/>
        <v>6037739.86</v>
      </c>
      <c r="I19" s="15">
        <f t="shared" si="4"/>
        <v>2317940.14</v>
      </c>
    </row>
    <row r="20" spans="2:9" ht="12.75">
      <c r="B20" s="13" t="s">
        <v>21</v>
      </c>
      <c r="C20" s="11"/>
      <c r="D20" s="15">
        <v>0</v>
      </c>
      <c r="E20" s="16">
        <v>3431889.42</v>
      </c>
      <c r="F20" s="15">
        <f aca="true" t="shared" si="5" ref="F20:F28">D20+E20</f>
        <v>3431889.42</v>
      </c>
      <c r="G20" s="16">
        <v>2406524.83</v>
      </c>
      <c r="H20" s="16">
        <v>2406524.83</v>
      </c>
      <c r="I20" s="16">
        <f>F20-G20</f>
        <v>1025364.5899999999</v>
      </c>
    </row>
    <row r="21" spans="2:9" ht="12.75">
      <c r="B21" s="13" t="s">
        <v>22</v>
      </c>
      <c r="C21" s="11"/>
      <c r="D21" s="15">
        <v>0</v>
      </c>
      <c r="E21" s="16">
        <v>932259.66</v>
      </c>
      <c r="F21" s="15">
        <f t="shared" si="5"/>
        <v>932259.66</v>
      </c>
      <c r="G21" s="16">
        <v>622459.79</v>
      </c>
      <c r="H21" s="16">
        <v>622459.79</v>
      </c>
      <c r="I21" s="16">
        <f aca="true" t="shared" si="6" ref="I21:I83">F21-G21</f>
        <v>309799.87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1965909.16</v>
      </c>
      <c r="F23" s="15">
        <f t="shared" si="5"/>
        <v>1965909.16</v>
      </c>
      <c r="G23" s="16">
        <v>1480568.14</v>
      </c>
      <c r="H23" s="16">
        <v>1480568.14</v>
      </c>
      <c r="I23" s="16">
        <f t="shared" si="6"/>
        <v>485341.02</v>
      </c>
    </row>
    <row r="24" spans="2:9" ht="12.75">
      <c r="B24" s="13" t="s">
        <v>25</v>
      </c>
      <c r="C24" s="11"/>
      <c r="D24" s="15">
        <v>0</v>
      </c>
      <c r="E24" s="16">
        <v>17265.08</v>
      </c>
      <c r="F24" s="15">
        <f t="shared" si="5"/>
        <v>17265.08</v>
      </c>
      <c r="G24" s="16">
        <v>8071.58</v>
      </c>
      <c r="H24" s="16">
        <v>8071.58</v>
      </c>
      <c r="I24" s="16">
        <f t="shared" si="6"/>
        <v>9193.500000000002</v>
      </c>
    </row>
    <row r="25" spans="2:9" ht="12.75">
      <c r="B25" s="13" t="s">
        <v>26</v>
      </c>
      <c r="C25" s="11"/>
      <c r="D25" s="15">
        <v>0</v>
      </c>
      <c r="E25" s="16">
        <v>573880.25</v>
      </c>
      <c r="F25" s="15">
        <f t="shared" si="5"/>
        <v>573880.25</v>
      </c>
      <c r="G25" s="16">
        <v>430736.92</v>
      </c>
      <c r="H25" s="16">
        <v>430736.92</v>
      </c>
      <c r="I25" s="16">
        <f t="shared" si="6"/>
        <v>143143.33000000002</v>
      </c>
    </row>
    <row r="26" spans="2:9" ht="12.75">
      <c r="B26" s="13" t="s">
        <v>27</v>
      </c>
      <c r="C26" s="11"/>
      <c r="D26" s="15">
        <v>0</v>
      </c>
      <c r="E26" s="16">
        <v>355897.69</v>
      </c>
      <c r="F26" s="15">
        <f t="shared" si="5"/>
        <v>355897.69</v>
      </c>
      <c r="G26" s="16">
        <v>192038.11</v>
      </c>
      <c r="H26" s="16">
        <v>192038.11</v>
      </c>
      <c r="I26" s="16">
        <f t="shared" si="6"/>
        <v>163859.58000000002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1078578.74</v>
      </c>
      <c r="F28" s="15">
        <f t="shared" si="5"/>
        <v>1078578.74</v>
      </c>
      <c r="G28" s="16">
        <v>897340.49</v>
      </c>
      <c r="H28" s="16">
        <v>897340.49</v>
      </c>
      <c r="I28" s="16">
        <f t="shared" si="6"/>
        <v>181238.25</v>
      </c>
    </row>
    <row r="29" spans="2:9" ht="12.75">
      <c r="B29" s="3" t="s">
        <v>30</v>
      </c>
      <c r="C29" s="9"/>
      <c r="D29" s="15">
        <f aca="true" t="shared" si="7" ref="D29:I29">SUM(D30:D38)</f>
        <v>7392484.52</v>
      </c>
      <c r="E29" s="15">
        <f t="shared" si="7"/>
        <v>22076482.609999996</v>
      </c>
      <c r="F29" s="15">
        <f t="shared" si="7"/>
        <v>29468967.129999995</v>
      </c>
      <c r="G29" s="15">
        <f t="shared" si="7"/>
        <v>22543080.49</v>
      </c>
      <c r="H29" s="15">
        <f t="shared" si="7"/>
        <v>22457045.939999998</v>
      </c>
      <c r="I29" s="15">
        <f t="shared" si="7"/>
        <v>6925886.64</v>
      </c>
    </row>
    <row r="30" spans="2:9" ht="12.75">
      <c r="B30" s="13" t="s">
        <v>31</v>
      </c>
      <c r="C30" s="11"/>
      <c r="D30" s="15">
        <v>0</v>
      </c>
      <c r="E30" s="16">
        <v>5318769.38</v>
      </c>
      <c r="F30" s="15">
        <f aca="true" t="shared" si="8" ref="F30:F38">D30+E30</f>
        <v>5318769.38</v>
      </c>
      <c r="G30" s="16">
        <v>5029821.78</v>
      </c>
      <c r="H30" s="16">
        <v>5029821.78</v>
      </c>
      <c r="I30" s="16">
        <f t="shared" si="6"/>
        <v>288947.5999999996</v>
      </c>
    </row>
    <row r="31" spans="2:9" ht="12.75">
      <c r="B31" s="13" t="s">
        <v>32</v>
      </c>
      <c r="C31" s="11"/>
      <c r="D31" s="15">
        <v>0</v>
      </c>
      <c r="E31" s="16">
        <v>3683854</v>
      </c>
      <c r="F31" s="15">
        <f t="shared" si="8"/>
        <v>3683854</v>
      </c>
      <c r="G31" s="16">
        <v>3505555.24</v>
      </c>
      <c r="H31" s="16">
        <v>3505555.24</v>
      </c>
      <c r="I31" s="16">
        <f t="shared" si="6"/>
        <v>178298.75999999978</v>
      </c>
    </row>
    <row r="32" spans="2:9" ht="12.75">
      <c r="B32" s="13" t="s">
        <v>33</v>
      </c>
      <c r="C32" s="11"/>
      <c r="D32" s="15">
        <v>3636074</v>
      </c>
      <c r="E32" s="16">
        <v>3405087.98</v>
      </c>
      <c r="F32" s="15">
        <f t="shared" si="8"/>
        <v>7041161.98</v>
      </c>
      <c r="G32" s="16">
        <v>3791974.63</v>
      </c>
      <c r="H32" s="16">
        <v>3791974.63</v>
      </c>
      <c r="I32" s="16">
        <f t="shared" si="6"/>
        <v>3249187.3500000006</v>
      </c>
    </row>
    <row r="33" spans="2:9" ht="12.75">
      <c r="B33" s="13" t="s">
        <v>34</v>
      </c>
      <c r="C33" s="11"/>
      <c r="D33" s="15">
        <v>0</v>
      </c>
      <c r="E33" s="16">
        <v>540109.47</v>
      </c>
      <c r="F33" s="15">
        <f t="shared" si="8"/>
        <v>540109.47</v>
      </c>
      <c r="G33" s="16">
        <v>525550.91</v>
      </c>
      <c r="H33" s="16">
        <v>525550.91</v>
      </c>
      <c r="I33" s="16">
        <f t="shared" si="6"/>
        <v>14558.55999999994</v>
      </c>
    </row>
    <row r="34" spans="2:9" ht="12.75">
      <c r="B34" s="13" t="s">
        <v>35</v>
      </c>
      <c r="C34" s="11"/>
      <c r="D34" s="15">
        <v>0</v>
      </c>
      <c r="E34" s="16">
        <v>3974862.24</v>
      </c>
      <c r="F34" s="15">
        <f t="shared" si="8"/>
        <v>3974862.24</v>
      </c>
      <c r="G34" s="16">
        <v>3616409.63</v>
      </c>
      <c r="H34" s="16">
        <v>3530375.08</v>
      </c>
      <c r="I34" s="16">
        <f t="shared" si="6"/>
        <v>358452.61000000034</v>
      </c>
    </row>
    <row r="35" spans="2:9" ht="12.75">
      <c r="B35" s="13" t="s">
        <v>36</v>
      </c>
      <c r="C35" s="11"/>
      <c r="D35" s="15">
        <v>0</v>
      </c>
      <c r="E35" s="16">
        <v>353074.24</v>
      </c>
      <c r="F35" s="15">
        <f t="shared" si="8"/>
        <v>353074.24</v>
      </c>
      <c r="G35" s="16">
        <v>149050.08</v>
      </c>
      <c r="H35" s="16">
        <v>149050.08</v>
      </c>
      <c r="I35" s="16">
        <f t="shared" si="6"/>
        <v>204024.16</v>
      </c>
    </row>
    <row r="36" spans="2:9" ht="12.75">
      <c r="B36" s="13" t="s">
        <v>37</v>
      </c>
      <c r="C36" s="11"/>
      <c r="D36" s="15">
        <v>0</v>
      </c>
      <c r="E36" s="16">
        <v>3353635.29</v>
      </c>
      <c r="F36" s="15">
        <f t="shared" si="8"/>
        <v>3353635.29</v>
      </c>
      <c r="G36" s="16">
        <v>1968723.99</v>
      </c>
      <c r="H36" s="16">
        <v>1968723.99</v>
      </c>
      <c r="I36" s="16">
        <f t="shared" si="6"/>
        <v>1384911.3</v>
      </c>
    </row>
    <row r="37" spans="2:9" ht="12.75">
      <c r="B37" s="13" t="s">
        <v>38</v>
      </c>
      <c r="C37" s="11"/>
      <c r="D37" s="15">
        <v>0</v>
      </c>
      <c r="E37" s="16">
        <v>1181750.22</v>
      </c>
      <c r="F37" s="15">
        <f t="shared" si="8"/>
        <v>1181750.22</v>
      </c>
      <c r="G37" s="16">
        <v>628997.34</v>
      </c>
      <c r="H37" s="16">
        <v>628997.34</v>
      </c>
      <c r="I37" s="16">
        <f t="shared" si="6"/>
        <v>552752.88</v>
      </c>
    </row>
    <row r="38" spans="2:9" ht="12.75">
      <c r="B38" s="13" t="s">
        <v>39</v>
      </c>
      <c r="C38" s="11"/>
      <c r="D38" s="15">
        <v>3756410.52</v>
      </c>
      <c r="E38" s="16">
        <v>265339.79</v>
      </c>
      <c r="F38" s="15">
        <f t="shared" si="8"/>
        <v>4021750.31</v>
      </c>
      <c r="G38" s="16">
        <v>3326996.89</v>
      </c>
      <c r="H38" s="16">
        <v>3326996.89</v>
      </c>
      <c r="I38" s="16">
        <f t="shared" si="6"/>
        <v>694753.4199999999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7163813.66</v>
      </c>
      <c r="F39" s="15">
        <f>SUM(F40:F48)</f>
        <v>7163813.66</v>
      </c>
      <c r="G39" s="15">
        <f t="shared" si="9"/>
        <v>6852489.17</v>
      </c>
      <c r="H39" s="15">
        <f t="shared" si="9"/>
        <v>6844989.17</v>
      </c>
      <c r="I39" s="15">
        <f t="shared" si="9"/>
        <v>311324.4900000002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7163813.66</v>
      </c>
      <c r="F43" s="15">
        <f t="shared" si="10"/>
        <v>7163813.66</v>
      </c>
      <c r="G43" s="16">
        <v>6852489.17</v>
      </c>
      <c r="H43" s="16">
        <v>6844989.17</v>
      </c>
      <c r="I43" s="16">
        <f t="shared" si="6"/>
        <v>311324.4900000002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7112917.7</v>
      </c>
      <c r="F49" s="15">
        <f t="shared" si="11"/>
        <v>7112917.7</v>
      </c>
      <c r="G49" s="15">
        <f t="shared" si="11"/>
        <v>7038570.29</v>
      </c>
      <c r="H49" s="15">
        <f t="shared" si="11"/>
        <v>7038570.29</v>
      </c>
      <c r="I49" s="15">
        <f t="shared" si="11"/>
        <v>74347.41000000003</v>
      </c>
    </row>
    <row r="50" spans="2:9" ht="12.75">
      <c r="B50" s="13" t="s">
        <v>51</v>
      </c>
      <c r="C50" s="11"/>
      <c r="D50" s="15">
        <v>0</v>
      </c>
      <c r="E50" s="16">
        <v>1814863.09</v>
      </c>
      <c r="F50" s="15">
        <f t="shared" si="10"/>
        <v>1814863.09</v>
      </c>
      <c r="G50" s="16">
        <v>1814863.09</v>
      </c>
      <c r="H50" s="16">
        <v>1814863.09</v>
      </c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433763.53</v>
      </c>
      <c r="F51" s="15">
        <f t="shared" si="10"/>
        <v>433763.53</v>
      </c>
      <c r="G51" s="16">
        <v>399088.12</v>
      </c>
      <c r="H51" s="16">
        <v>399088.12</v>
      </c>
      <c r="I51" s="16">
        <f t="shared" si="6"/>
        <v>34675.41000000003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546500</v>
      </c>
      <c r="F53" s="15">
        <f t="shared" si="10"/>
        <v>546500</v>
      </c>
      <c r="G53" s="16">
        <v>546500</v>
      </c>
      <c r="H53" s="16">
        <v>546500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4305123.88</v>
      </c>
      <c r="F55" s="15">
        <f t="shared" si="10"/>
        <v>4305123.88</v>
      </c>
      <c r="G55" s="16">
        <v>4265451.88</v>
      </c>
      <c r="H55" s="16">
        <v>4265451.88</v>
      </c>
      <c r="I55" s="16">
        <f t="shared" si="6"/>
        <v>39672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12667.2</v>
      </c>
      <c r="F58" s="15">
        <f t="shared" si="10"/>
        <v>12667.2</v>
      </c>
      <c r="G58" s="16">
        <v>12667.2</v>
      </c>
      <c r="H58" s="16">
        <v>12667.2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64000489</v>
      </c>
      <c r="E85" s="21">
        <f>E86+E104+E94+E114+E124+E134+E138+E147+E151</f>
        <v>10606637.93</v>
      </c>
      <c r="F85" s="21">
        <f t="shared" si="12"/>
        <v>74607126.93</v>
      </c>
      <c r="G85" s="21">
        <f>G86+G104+G94+G114+G124+G134+G138+G147+G151</f>
        <v>73229578.64</v>
      </c>
      <c r="H85" s="21">
        <f>H86+H104+H94+H114+H124+H134+H138+H147+H151</f>
        <v>73229578.64</v>
      </c>
      <c r="I85" s="21">
        <f t="shared" si="12"/>
        <v>1377548.290000001</v>
      </c>
    </row>
    <row r="86" spans="2:9" ht="12.75">
      <c r="B86" s="3" t="s">
        <v>12</v>
      </c>
      <c r="C86" s="9"/>
      <c r="D86" s="15">
        <f>SUM(D87:D93)</f>
        <v>60364415</v>
      </c>
      <c r="E86" s="15">
        <f>SUM(E87:E93)</f>
        <v>2085705.7600000002</v>
      </c>
      <c r="F86" s="15">
        <f>SUM(F87:F93)</f>
        <v>62450120.760000005</v>
      </c>
      <c r="G86" s="15">
        <f>SUM(G87:G93)</f>
        <v>62450120.760000005</v>
      </c>
      <c r="H86" s="15">
        <f>SUM(H87:H93)</f>
        <v>62450120.760000005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30683088.77</v>
      </c>
      <c r="E87" s="16">
        <v>13610830.35</v>
      </c>
      <c r="F87" s="15">
        <f aca="true" t="shared" si="14" ref="F87:F103">D87+E87</f>
        <v>44293919.12</v>
      </c>
      <c r="G87" s="16">
        <v>44293919.12</v>
      </c>
      <c r="H87" s="16">
        <v>44293919.12</v>
      </c>
      <c r="I87" s="16">
        <f t="shared" si="13"/>
        <v>0</v>
      </c>
    </row>
    <row r="88" spans="2:9" ht="12.75">
      <c r="B88" s="13" t="s">
        <v>14</v>
      </c>
      <c r="C88" s="11"/>
      <c r="D88" s="15">
        <v>0</v>
      </c>
      <c r="E88" s="16">
        <v>685197.81</v>
      </c>
      <c r="F88" s="15">
        <f t="shared" si="14"/>
        <v>685197.81</v>
      </c>
      <c r="G88" s="16">
        <v>685197.81</v>
      </c>
      <c r="H88" s="16">
        <v>685197.81</v>
      </c>
      <c r="I88" s="16">
        <f t="shared" si="13"/>
        <v>0</v>
      </c>
    </row>
    <row r="89" spans="2:9" ht="12.75">
      <c r="B89" s="13" t="s">
        <v>15</v>
      </c>
      <c r="C89" s="11"/>
      <c r="D89" s="15">
        <v>12408190.91</v>
      </c>
      <c r="E89" s="16">
        <v>-9152617.75</v>
      </c>
      <c r="F89" s="15">
        <f t="shared" si="14"/>
        <v>3255573.16</v>
      </c>
      <c r="G89" s="16">
        <v>3255573.16</v>
      </c>
      <c r="H89" s="16">
        <v>3255573.16</v>
      </c>
      <c r="I89" s="16">
        <f t="shared" si="13"/>
        <v>0</v>
      </c>
    </row>
    <row r="90" spans="2:9" ht="12.75">
      <c r="B90" s="13" t="s">
        <v>16</v>
      </c>
      <c r="C90" s="11"/>
      <c r="D90" s="15">
        <v>11538235.34</v>
      </c>
      <c r="E90" s="16">
        <v>-2529436.44</v>
      </c>
      <c r="F90" s="15">
        <f t="shared" si="14"/>
        <v>9008798.9</v>
      </c>
      <c r="G90" s="16">
        <v>9008798.9</v>
      </c>
      <c r="H90" s="16">
        <v>9008798.9</v>
      </c>
      <c r="I90" s="16">
        <f t="shared" si="13"/>
        <v>0</v>
      </c>
    </row>
    <row r="91" spans="2:9" ht="12.75">
      <c r="B91" s="13" t="s">
        <v>17</v>
      </c>
      <c r="C91" s="11"/>
      <c r="D91" s="15">
        <v>5734899.98</v>
      </c>
      <c r="E91" s="16">
        <v>-528268.21</v>
      </c>
      <c r="F91" s="15">
        <f t="shared" si="14"/>
        <v>5206631.7700000005</v>
      </c>
      <c r="G91" s="16">
        <v>5206631.77</v>
      </c>
      <c r="H91" s="16">
        <v>5206631.77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507505.76</v>
      </c>
      <c r="F94" s="15">
        <f>SUM(F95:F103)</f>
        <v>507505.76</v>
      </c>
      <c r="G94" s="15">
        <f>SUM(G95:G103)</f>
        <v>507505.76</v>
      </c>
      <c r="H94" s="15">
        <f>SUM(H95:H103)</f>
        <v>507505.76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193305.76</v>
      </c>
      <c r="F95" s="15">
        <f t="shared" si="14"/>
        <v>193305.76</v>
      </c>
      <c r="G95" s="16">
        <v>193305.76</v>
      </c>
      <c r="H95" s="16">
        <v>193305.76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313200</v>
      </c>
      <c r="F98" s="15">
        <f t="shared" si="14"/>
        <v>313200</v>
      </c>
      <c r="G98" s="16">
        <v>313200</v>
      </c>
      <c r="H98" s="16">
        <v>313200</v>
      </c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1000</v>
      </c>
      <c r="F103" s="15">
        <f t="shared" si="14"/>
        <v>1000</v>
      </c>
      <c r="G103" s="16">
        <v>1000</v>
      </c>
      <c r="H103" s="16">
        <v>1000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3636074</v>
      </c>
      <c r="E104" s="15">
        <f>SUM(E105:E113)</f>
        <v>-595446.83</v>
      </c>
      <c r="F104" s="15">
        <f>SUM(F105:F113)</f>
        <v>3040627.17</v>
      </c>
      <c r="G104" s="15">
        <f>SUM(G105:G113)</f>
        <v>3040627.17</v>
      </c>
      <c r="H104" s="15">
        <f>SUM(H105:H113)</f>
        <v>3040627.17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3636074</v>
      </c>
      <c r="E107" s="16">
        <v>-595446.83</v>
      </c>
      <c r="F107" s="16">
        <f t="shared" si="15"/>
        <v>3040627.17</v>
      </c>
      <c r="G107" s="16">
        <v>3040627.17</v>
      </c>
      <c r="H107" s="16">
        <v>3040627.17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8608873.24</v>
      </c>
      <c r="F124" s="15">
        <f>SUM(F125:F133)</f>
        <v>8608873.24</v>
      </c>
      <c r="G124" s="15">
        <f>SUM(G125:G133)</f>
        <v>7231324.949999999</v>
      </c>
      <c r="H124" s="15">
        <f>SUM(H125:H133)</f>
        <v>7231324.949999999</v>
      </c>
      <c r="I124" s="16">
        <f t="shared" si="13"/>
        <v>1377548.290000001</v>
      </c>
    </row>
    <row r="125" spans="2:9" ht="12.75">
      <c r="B125" s="13" t="s">
        <v>51</v>
      </c>
      <c r="C125" s="11"/>
      <c r="D125" s="15">
        <v>0</v>
      </c>
      <c r="E125" s="16">
        <v>287818.83</v>
      </c>
      <c r="F125" s="16">
        <f>D125+E125</f>
        <v>287818.83</v>
      </c>
      <c r="G125" s="16">
        <v>287818.83</v>
      </c>
      <c r="H125" s="16">
        <v>287818.83</v>
      </c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463811.81</v>
      </c>
      <c r="F126" s="16">
        <f aca="true" t="shared" si="17" ref="F126:F133">D126+E126</f>
        <v>463811.81</v>
      </c>
      <c r="G126" s="16">
        <v>463811.81</v>
      </c>
      <c r="H126" s="16">
        <v>463811.81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7752529</v>
      </c>
      <c r="F130" s="16">
        <f t="shared" si="17"/>
        <v>7752529</v>
      </c>
      <c r="G130" s="16">
        <v>6479694.31</v>
      </c>
      <c r="H130" s="16">
        <v>6479694.31</v>
      </c>
      <c r="I130" s="16">
        <f t="shared" si="13"/>
        <v>1272834.6900000004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>
        <v>0</v>
      </c>
      <c r="E132" s="16">
        <v>104713.6</v>
      </c>
      <c r="F132" s="16">
        <f t="shared" si="17"/>
        <v>104713.6</v>
      </c>
      <c r="G132" s="16">
        <v>0</v>
      </c>
      <c r="H132" s="16">
        <v>0</v>
      </c>
      <c r="I132" s="16">
        <f t="shared" si="13"/>
        <v>104713.6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159586942.51999998</v>
      </c>
      <c r="E160" s="14">
        <f t="shared" si="21"/>
        <v>69035906.88</v>
      </c>
      <c r="F160" s="14">
        <f t="shared" si="21"/>
        <v>228622849.4</v>
      </c>
      <c r="G160" s="14">
        <f t="shared" si="21"/>
        <v>185823708.74</v>
      </c>
      <c r="H160" s="14">
        <f t="shared" si="21"/>
        <v>184198068.32999998</v>
      </c>
      <c r="I160" s="14">
        <f t="shared" si="21"/>
        <v>42799140.66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2" spans="3:7" ht="12.75">
      <c r="C162" s="43"/>
      <c r="D162" s="43"/>
      <c r="F162" s="43"/>
      <c r="G162" s="43"/>
    </row>
    <row r="163" spans="3:7" ht="12.75">
      <c r="C163" s="43"/>
      <c r="D163" s="43"/>
      <c r="F163" s="43"/>
      <c r="G163" s="43"/>
    </row>
    <row r="164" spans="3:7" ht="12.75">
      <c r="C164" s="43"/>
      <c r="D164" s="43"/>
      <c r="F164" s="43"/>
      <c r="G164" s="43"/>
    </row>
    <row r="165" spans="3:7" ht="12.75">
      <c r="C165" s="43"/>
      <c r="D165" s="43"/>
      <c r="F165" s="43"/>
      <c r="G165" s="43"/>
    </row>
    <row r="166" spans="3:7" ht="12.75">
      <c r="C166" s="43"/>
      <c r="D166" s="43"/>
      <c r="F166" s="43"/>
      <c r="G166" s="43"/>
    </row>
    <row r="167" spans="3:7" ht="12.75">
      <c r="C167" s="43"/>
      <c r="D167" s="43"/>
      <c r="F167" s="43"/>
      <c r="G167" s="43"/>
    </row>
    <row r="168" spans="3:7" ht="12.75">
      <c r="C168" s="43"/>
      <c r="D168" s="43"/>
      <c r="F168" s="43"/>
      <c r="G168" s="43"/>
    </row>
    <row r="169" spans="3:7" ht="12.75">
      <c r="C169" s="43"/>
      <c r="D169" s="43"/>
      <c r="F169" s="43"/>
      <c r="G169" s="43"/>
    </row>
    <row r="170" spans="3:7" ht="12.75">
      <c r="C170" s="43"/>
      <c r="D170" s="43"/>
      <c r="F170" s="43"/>
      <c r="G170" s="43"/>
    </row>
    <row r="171" spans="3:7" ht="12.75">
      <c r="C171" s="43"/>
      <c r="D171" s="43"/>
      <c r="F171" s="43"/>
      <c r="G171" s="43"/>
    </row>
    <row r="172" spans="3:7" ht="12.75">
      <c r="C172" s="43"/>
      <c r="D172" s="43"/>
      <c r="F172" s="43"/>
      <c r="G172" s="43"/>
    </row>
    <row r="173" spans="3:7" ht="12.75">
      <c r="C173" s="43"/>
      <c r="D173" s="43"/>
      <c r="F173" s="43"/>
      <c r="G173" s="43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1.1023622047244095" right="1.1023622047244095" top="0.7480314960629921" bottom="0.7480314960629921" header="0.31496062992125984" footer="0.31496062992125984"/>
  <pageSetup fitToHeight="4" fitToWidth="1" horizontalDpi="600" verticalDpi="600" orientation="landscape" scale="73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Bertha Antillon</cp:lastModifiedBy>
  <cp:lastPrinted>2024-01-29T17:39:27Z</cp:lastPrinted>
  <dcterms:created xsi:type="dcterms:W3CDTF">2016-10-11T20:25:15Z</dcterms:created>
  <dcterms:modified xsi:type="dcterms:W3CDTF">2024-01-29T17:39:40Z</dcterms:modified>
  <cp:category/>
  <cp:version/>
  <cp:contentType/>
  <cp:contentStatus/>
</cp:coreProperties>
</file>