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359BE41E-6DD1-4990-A41E-921B39E3DDF9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3120" yWindow="3120" windowWidth="19545" windowHeight="11385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17" i="1"/>
  <c r="H17" i="1" s="1"/>
  <c r="E73" i="1"/>
  <c r="H73" i="1" s="1"/>
  <c r="E61" i="1"/>
  <c r="H61" i="1" s="1"/>
  <c r="E27" i="1"/>
  <c r="H27" i="1" s="1"/>
  <c r="D81" i="1"/>
  <c r="E37" i="1"/>
  <c r="H37" i="1" s="1"/>
  <c r="F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<sst xmlns="http://schemas.openxmlformats.org/spreadsheetml/2006/main" count="89" uniqueCount="89">
  <si>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</si>
  <si>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</si>
  <si>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</si>
  <si>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</si>
  <si>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</si>
  <si>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</si>
  <si>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</si>
  <si>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</si>
  <si>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</si>
  <si>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</si>
  <si>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</si>
  <si>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</si>
  <si>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</si>
  <si>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</si>
  <si>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</si>
  <si>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</si>
  <si>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</si>
  <si>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</si>
  <si>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</si>
  <si>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</si>
  <si>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</si>
  <si>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</si>
  <si>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</si>
  <si>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</si>
  <si>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</si>
  <si>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</si>
  <si>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</si>
  <si>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</si>
  <si>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</si>
  <si>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</si>
  <si>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</si>
  <si>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</si>
  <si>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</si>
  <si>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</si>
  <si>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</si>
  <si>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</si>
  <si>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</si>
  <si>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</si>
  <si>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</si>
  <si>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</si>
  <si>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</si>
  <si>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</si>
  <si>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</si>
  <si>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</si>
  <si>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</si>
  <si>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</si>
  <si>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</si>
  <si>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</si>
  <si>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</si>
  <si>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</si>
  <si>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</si>
  <si>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</si>
  <si>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</si>
  <si>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</si>
  <si>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</si>
  <si>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</si>
  <si>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</si>
  <si>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</si>
  <si>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</si>
  <si>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</si>
  <si>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</si>
  <si>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</si>
  <si>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</si>
  <si>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</si>
  <si>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</si>
  <si>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</si>
  <si>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</si>
  <si>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</si>
  <si>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</si>
  <si>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</si>
  <si>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</si>
  <si>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</si>
  <si>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</si>
  <si>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</si>
  <si>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</si>
  <si>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</si>
  <si>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</si>
  <si>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</si>
  <si>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</si>
  <si>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</si>
  <si>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</si>
  <si>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</si>
  <si>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</si>
  <si>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</si>
  <si>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</si>
  <si>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</si>
  <si>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Allende</t>
  </si>
  <si>
    <t>Del 01 Enero al 31 de diciembre de 2023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</si>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</sst>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440530</xdr:colOff>
      <xdr:row>88</xdr:row>
      <xdr:rowOff>59531</xdr:rowOff>
    </xdr:from>
    <xdr:to>
      <xdr:col>7</xdr:col>
      <xdr:colOff>897203</xdr:colOff>
      <xdr:row>97</xdr:row>
      <xdr:rowOff>42074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2E2320-AC58-41F4-99ED-4BB921AB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468" y="15275719"/>
          <a:ext cx="2754579" cy="137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70" zoomScale="80" zoomScaleNormal="80" workbookViewId="0">
      <selection activeCell="E96" sqref="E95:E9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140625" style="1" customWidth="1"/>
    <col min="4" max="4" width="16.140625" style="1" customWidth="1"/>
    <col min="5" max="5" width="15.85546875" style="1" customWidth="1"/>
    <col min="6" max="6" width="16.5703125" style="1" customWidth="1"/>
    <col min="7" max="7" width="17.85546875" style="1" customWidth="1"/>
    <col min="8" max="8" width="16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87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2001954</v>
      </c>
      <c r="D9" s="16">
        <f>SUM(D10:D16)</f>
        <v>404380</v>
      </c>
      <c r="E9" s="16">
        <f t="shared" ref="E9:E26" si="0">C9+D9</f>
        <v>2406334</v>
      </c>
      <c r="F9" s="16">
        <f>SUM(F10:F16)</f>
        <v>2261440</v>
      </c>
      <c r="G9" s="16">
        <f>SUM(G10:G16)</f>
        <v>2261440</v>
      </c>
      <c r="H9" s="16">
        <f t="shared" ref="H9:H40" si="1">E9-F9</f>
        <v>144894</v>
      </c>
    </row>
    <row r="10" spans="2:9" ht="12" customHeight="1" x14ac:dyDescent="0.2">
      <c r="B10" s="11" t="s">
        <v>14</v>
      </c>
      <c r="C10" s="12">
        <v>1066568</v>
      </c>
      <c r="D10" s="13">
        <v>39199</v>
      </c>
      <c r="E10" s="18">
        <f t="shared" si="0"/>
        <v>1105767</v>
      </c>
      <c r="F10" s="12">
        <v>1105504</v>
      </c>
      <c r="G10" s="12">
        <v>1105504</v>
      </c>
      <c r="H10" s="20">
        <f t="shared" si="1"/>
        <v>263</v>
      </c>
    </row>
    <row r="11" spans="2:9" ht="12" customHeight="1" x14ac:dyDescent="0.2">
      <c r="B11" s="11" t="s">
        <v>15</v>
      </c>
      <c r="C11" s="12">
        <v>173020</v>
      </c>
      <c r="D11" s="13">
        <v>-31599</v>
      </c>
      <c r="E11" s="18">
        <f t="shared" si="0"/>
        <v>141421</v>
      </c>
      <c r="F11" s="12">
        <v>124716</v>
      </c>
      <c r="G11" s="12">
        <v>124716</v>
      </c>
      <c r="H11" s="20">
        <f t="shared" si="1"/>
        <v>16705</v>
      </c>
    </row>
    <row r="12" spans="2:9" ht="12" customHeight="1" x14ac:dyDescent="0.2">
      <c r="B12" s="11" t="s">
        <v>16</v>
      </c>
      <c r="C12" s="12">
        <v>595522</v>
      </c>
      <c r="D12" s="13">
        <v>8238</v>
      </c>
      <c r="E12" s="18">
        <f t="shared" si="0"/>
        <v>603760</v>
      </c>
      <c r="F12" s="12">
        <v>587282</v>
      </c>
      <c r="G12" s="12">
        <v>587282</v>
      </c>
      <c r="H12" s="20">
        <f t="shared" si="1"/>
        <v>16478</v>
      </c>
    </row>
    <row r="13" spans="2:9" ht="12" customHeight="1" x14ac:dyDescent="0.2">
      <c r="B13" s="11" t="s">
        <v>17</v>
      </c>
      <c r="C13" s="12">
        <v>129182</v>
      </c>
      <c r="D13" s="13">
        <v>0</v>
      </c>
      <c r="E13" s="18">
        <f>C13+D13</f>
        <v>129182</v>
      </c>
      <c r="F13" s="12">
        <v>39880</v>
      </c>
      <c r="G13" s="12">
        <v>39880</v>
      </c>
      <c r="H13" s="20">
        <f t="shared" si="1"/>
        <v>89302</v>
      </c>
    </row>
    <row r="14" spans="2:9" ht="12" customHeight="1" x14ac:dyDescent="0.2">
      <c r="B14" s="11" t="s">
        <v>18</v>
      </c>
      <c r="C14" s="12">
        <v>16764</v>
      </c>
      <c r="D14" s="13">
        <v>409440</v>
      </c>
      <c r="E14" s="18">
        <f t="shared" si="0"/>
        <v>426204</v>
      </c>
      <c r="F14" s="12">
        <v>404058</v>
      </c>
      <c r="G14" s="12">
        <v>404058</v>
      </c>
      <c r="H14" s="20">
        <f t="shared" si="1"/>
        <v>22146</v>
      </c>
    </row>
    <row r="15" spans="2:9" ht="12" customHeight="1" x14ac:dyDescent="0.2">
      <c r="B15" s="11" t="s">
        <v>19</v>
      </c>
      <c r="C15" s="12">
        <v>20898</v>
      </c>
      <c r="D15" s="13">
        <v>-20898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1300517</v>
      </c>
      <c r="D17" s="16">
        <f>SUM(D18:D26)</f>
        <v>-87869</v>
      </c>
      <c r="E17" s="16">
        <f t="shared" si="0"/>
        <v>1212648</v>
      </c>
      <c r="F17" s="16">
        <f>SUM(F18:F26)</f>
        <v>980208</v>
      </c>
      <c r="G17" s="16">
        <f>SUM(G18:G26)</f>
        <v>980208</v>
      </c>
      <c r="H17" s="16">
        <f t="shared" si="1"/>
        <v>232440</v>
      </c>
    </row>
    <row r="18" spans="2:8" ht="24" x14ac:dyDescent="0.2">
      <c r="B18" s="9" t="s">
        <v>22</v>
      </c>
      <c r="C18" s="12">
        <v>117996</v>
      </c>
      <c r="D18" s="13">
        <v>-6776</v>
      </c>
      <c r="E18" s="18">
        <f t="shared" si="0"/>
        <v>111220</v>
      </c>
      <c r="F18" s="12">
        <v>76172</v>
      </c>
      <c r="G18" s="12">
        <v>76172</v>
      </c>
      <c r="H18" s="20">
        <f t="shared" si="1"/>
        <v>35048</v>
      </c>
    </row>
    <row r="19" spans="2:8" ht="12" customHeight="1" x14ac:dyDescent="0.2">
      <c r="B19" s="9" t="s">
        <v>23</v>
      </c>
      <c r="C19" s="12">
        <v>3058</v>
      </c>
      <c r="D19" s="13">
        <v>34538</v>
      </c>
      <c r="E19" s="18">
        <f t="shared" si="0"/>
        <v>37596</v>
      </c>
      <c r="F19" s="12">
        <v>37596</v>
      </c>
      <c r="G19" s="12">
        <v>37596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4119</v>
      </c>
      <c r="D20" s="13">
        <v>-4119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15874</v>
      </c>
      <c r="D21" s="13">
        <v>-6493</v>
      </c>
      <c r="E21" s="18">
        <f t="shared" si="0"/>
        <v>9381</v>
      </c>
      <c r="F21" s="12">
        <v>9381</v>
      </c>
      <c r="G21" s="12">
        <v>9381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20578</v>
      </c>
      <c r="D22" s="13">
        <v>22500</v>
      </c>
      <c r="E22" s="18">
        <f t="shared" si="0"/>
        <v>43078</v>
      </c>
      <c r="F22" s="12">
        <v>42158</v>
      </c>
      <c r="G22" s="12">
        <v>42158</v>
      </c>
      <c r="H22" s="20">
        <f t="shared" si="1"/>
        <v>920</v>
      </c>
    </row>
    <row r="23" spans="2:8" ht="12" customHeight="1" x14ac:dyDescent="0.2">
      <c r="B23" s="9" t="s">
        <v>27</v>
      </c>
      <c r="C23" s="12">
        <v>417591</v>
      </c>
      <c r="D23" s="13">
        <v>-89771</v>
      </c>
      <c r="E23" s="18">
        <f t="shared" si="0"/>
        <v>327820</v>
      </c>
      <c r="F23" s="12">
        <v>322046</v>
      </c>
      <c r="G23" s="12">
        <v>322046</v>
      </c>
      <c r="H23" s="20">
        <f t="shared" si="1"/>
        <v>5774</v>
      </c>
    </row>
    <row r="24" spans="2:8" ht="12" customHeight="1" x14ac:dyDescent="0.2">
      <c r="B24" s="9" t="s">
        <v>28</v>
      </c>
      <c r="C24" s="12">
        <v>64930</v>
      </c>
      <c r="D24" s="13">
        <v>-11533</v>
      </c>
      <c r="E24" s="18">
        <f t="shared" si="0"/>
        <v>53397</v>
      </c>
      <c r="F24" s="12">
        <v>42655</v>
      </c>
      <c r="G24" s="12">
        <v>42655</v>
      </c>
      <c r="H24" s="20">
        <f t="shared" si="1"/>
        <v>10742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656371</v>
      </c>
      <c r="D26" s="13">
        <v>-26215</v>
      </c>
      <c r="E26" s="18">
        <f t="shared" si="0"/>
        <v>630156</v>
      </c>
      <c r="F26" s="12">
        <v>450200</v>
      </c>
      <c r="G26" s="12">
        <v>450200</v>
      </c>
      <c r="H26" s="20">
        <f t="shared" si="1"/>
        <v>179956</v>
      </c>
    </row>
    <row r="27" spans="2:8" ht="20.100000000000001" customHeight="1" x14ac:dyDescent="0.2">
      <c r="B27" s="6" t="s">
        <v>31</v>
      </c>
      <c r="C27" s="16">
        <f>SUM(C28:C36)</f>
        <v>1930672</v>
      </c>
      <c r="D27" s="16">
        <f>SUM(D28:D36)</f>
        <v>52064</v>
      </c>
      <c r="E27" s="16">
        <f>D27+C27</f>
        <v>1982736</v>
      </c>
      <c r="F27" s="16">
        <f>SUM(F28:F36)</f>
        <v>1708540</v>
      </c>
      <c r="G27" s="16">
        <f>SUM(G28:G36)</f>
        <v>1694977</v>
      </c>
      <c r="H27" s="16">
        <f t="shared" si="1"/>
        <v>274196</v>
      </c>
    </row>
    <row r="28" spans="2:8" x14ac:dyDescent="0.2">
      <c r="B28" s="9" t="s">
        <v>32</v>
      </c>
      <c r="C28" s="12">
        <v>911988</v>
      </c>
      <c r="D28" s="13">
        <v>133000</v>
      </c>
      <c r="E28" s="18">
        <f t="shared" ref="E28:E36" si="2">C28+D28</f>
        <v>1044988</v>
      </c>
      <c r="F28" s="12">
        <v>1009845</v>
      </c>
      <c r="G28" s="12">
        <v>1009845</v>
      </c>
      <c r="H28" s="20">
        <f t="shared" si="1"/>
        <v>35143</v>
      </c>
    </row>
    <row r="29" spans="2:8" x14ac:dyDescent="0.2">
      <c r="B29" s="9" t="s">
        <v>33</v>
      </c>
      <c r="C29" s="12">
        <v>56000</v>
      </c>
      <c r="D29" s="13">
        <v>-10000</v>
      </c>
      <c r="E29" s="18">
        <f t="shared" si="2"/>
        <v>46000</v>
      </c>
      <c r="F29" s="12">
        <v>40753</v>
      </c>
      <c r="G29" s="12">
        <v>40753</v>
      </c>
      <c r="H29" s="20">
        <f t="shared" si="1"/>
        <v>5247</v>
      </c>
    </row>
    <row r="30" spans="2:8" ht="12" customHeight="1" x14ac:dyDescent="0.2">
      <c r="B30" s="9" t="s">
        <v>34</v>
      </c>
      <c r="C30" s="12">
        <v>144000</v>
      </c>
      <c r="D30" s="13">
        <v>156232</v>
      </c>
      <c r="E30" s="18">
        <f t="shared" si="2"/>
        <v>300232</v>
      </c>
      <c r="F30" s="12">
        <v>256015</v>
      </c>
      <c r="G30" s="12">
        <v>256015</v>
      </c>
      <c r="H30" s="20">
        <f t="shared" si="1"/>
        <v>44217</v>
      </c>
    </row>
    <row r="31" spans="2:8" x14ac:dyDescent="0.2">
      <c r="B31" s="9" t="s">
        <v>35</v>
      </c>
      <c r="C31" s="12">
        <v>78322</v>
      </c>
      <c r="D31" s="13">
        <v>-11232</v>
      </c>
      <c r="E31" s="18">
        <f t="shared" si="2"/>
        <v>67090</v>
      </c>
      <c r="F31" s="12">
        <v>60732</v>
      </c>
      <c r="G31" s="12">
        <v>60732</v>
      </c>
      <c r="H31" s="20">
        <f t="shared" si="1"/>
        <v>6358</v>
      </c>
    </row>
    <row r="32" spans="2:8" ht="24" x14ac:dyDescent="0.2">
      <c r="B32" s="9" t="s">
        <v>36</v>
      </c>
      <c r="C32" s="12">
        <v>619825</v>
      </c>
      <c r="D32" s="13">
        <v>-224628</v>
      </c>
      <c r="E32" s="18">
        <f t="shared" si="2"/>
        <v>395197</v>
      </c>
      <c r="F32" s="12">
        <v>217485</v>
      </c>
      <c r="G32" s="12">
        <v>215485</v>
      </c>
      <c r="H32" s="20">
        <f t="shared" si="1"/>
        <v>177712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44385</v>
      </c>
      <c r="D34" s="13">
        <v>9992</v>
      </c>
      <c r="E34" s="18">
        <f t="shared" si="2"/>
        <v>54377</v>
      </c>
      <c r="F34" s="12">
        <v>48906</v>
      </c>
      <c r="G34" s="12">
        <v>48906</v>
      </c>
      <c r="H34" s="20">
        <f t="shared" si="1"/>
        <v>5471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76152</v>
      </c>
      <c r="D36" s="13">
        <v>-1300</v>
      </c>
      <c r="E36" s="18">
        <f t="shared" si="2"/>
        <v>74852</v>
      </c>
      <c r="F36" s="12">
        <v>74804</v>
      </c>
      <c r="G36" s="12">
        <v>63241</v>
      </c>
      <c r="H36" s="20">
        <f t="shared" si="1"/>
        <v>48</v>
      </c>
    </row>
    <row r="37" spans="2:8" ht="20.100000000000001" customHeight="1" x14ac:dyDescent="0.2">
      <c r="B37" s="7" t="s">
        <v>41</v>
      </c>
      <c r="C37" s="16">
        <f>SUM(C38:C46)</f>
        <v>1807265</v>
      </c>
      <c r="D37" s="16">
        <f>SUM(D38:D46)</f>
        <v>-234218</v>
      </c>
      <c r="E37" s="16">
        <f>C37+D37</f>
        <v>1573047</v>
      </c>
      <c r="F37" s="16">
        <f>SUM(F38:F46)</f>
        <v>1370566</v>
      </c>
      <c r="G37" s="16">
        <f>SUM(G38:G46)</f>
        <v>1370326</v>
      </c>
      <c r="H37" s="16">
        <f t="shared" si="1"/>
        <v>202481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859106</v>
      </c>
      <c r="D39" s="13">
        <v>9806</v>
      </c>
      <c r="E39" s="18">
        <f t="shared" si="3"/>
        <v>868912</v>
      </c>
      <c r="F39" s="12">
        <v>1308108</v>
      </c>
      <c r="G39" s="12">
        <v>1308108</v>
      </c>
      <c r="H39" s="20">
        <f t="shared" si="1"/>
        <v>-439196</v>
      </c>
    </row>
    <row r="40" spans="2:8" ht="12" customHeight="1" x14ac:dyDescent="0.2">
      <c r="B40" s="9" t="s">
        <v>44</v>
      </c>
      <c r="C40" s="12">
        <v>948159</v>
      </c>
      <c r="D40" s="13">
        <v>521576</v>
      </c>
      <c r="E40" s="18">
        <f t="shared" si="3"/>
        <v>1469735</v>
      </c>
      <c r="F40" s="12">
        <v>62458</v>
      </c>
      <c r="G40" s="12">
        <v>62218</v>
      </c>
      <c r="H40" s="20">
        <f t="shared" si="1"/>
        <v>1407277</v>
      </c>
    </row>
    <row r="41" spans="2:8" ht="12" customHeight="1" x14ac:dyDescent="0.2">
      <c r="B41" s="9" t="s">
        <v>45</v>
      </c>
      <c r="C41" s="12">
        <v>0</v>
      </c>
      <c r="D41" s="13">
        <v>-765600</v>
      </c>
      <c r="E41" s="18">
        <f t="shared" si="3"/>
        <v>-765600</v>
      </c>
      <c r="F41" s="12">
        <v>0</v>
      </c>
      <c r="G41" s="12">
        <v>0</v>
      </c>
      <c r="H41" s="20">
        <f t="shared" ref="H41:H72" si="4">E41-F41</f>
        <v>-765600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1158816</v>
      </c>
      <c r="D47" s="16">
        <f>SUM(D48:D56)</f>
        <v>1648237</v>
      </c>
      <c r="E47" s="16">
        <f t="shared" si="3"/>
        <v>2807053</v>
      </c>
      <c r="F47" s="16">
        <f>SUM(F48:F56)</f>
        <v>1403888</v>
      </c>
      <c r="G47" s="16">
        <f>SUM(G48:G56)</f>
        <v>1403888</v>
      </c>
      <c r="H47" s="16">
        <f t="shared" si="4"/>
        <v>1403165</v>
      </c>
    </row>
    <row r="48" spans="2:8" x14ac:dyDescent="0.2">
      <c r="B48" s="9" t="s">
        <v>52</v>
      </c>
      <c r="C48" s="12">
        <v>60000</v>
      </c>
      <c r="D48" s="13">
        <v>0</v>
      </c>
      <c r="E48" s="18">
        <f t="shared" si="3"/>
        <v>60000</v>
      </c>
      <c r="F48" s="12">
        <v>38667</v>
      </c>
      <c r="G48" s="12">
        <v>38667</v>
      </c>
      <c r="H48" s="20">
        <f t="shared" si="4"/>
        <v>21333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309232</v>
      </c>
      <c r="D51" s="13">
        <v>-309232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250000</v>
      </c>
      <c r="D53" s="13">
        <v>798940</v>
      </c>
      <c r="E53" s="18">
        <f t="shared" si="3"/>
        <v>1048940</v>
      </c>
      <c r="F53" s="12">
        <v>1048940</v>
      </c>
      <c r="G53" s="12">
        <v>1048940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539584</v>
      </c>
      <c r="D55" s="13">
        <v>1158529</v>
      </c>
      <c r="E55" s="18">
        <f t="shared" si="3"/>
        <v>1698113</v>
      </c>
      <c r="F55" s="12">
        <v>316281</v>
      </c>
      <c r="G55" s="12">
        <v>316281</v>
      </c>
      <c r="H55" s="20">
        <f t="shared" si="4"/>
        <v>1381832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8199224</v>
      </c>
      <c r="D81" s="22">
        <f>SUM(D73,D69,D61,D57,D47,D37,D27,D17,D9)</f>
        <v>1782594</v>
      </c>
      <c r="E81" s="22">
        <f>C81+D81</f>
        <v>9981818</v>
      </c>
      <c r="F81" s="22">
        <f>SUM(F73,F69,F61,F57,F47,F37,F17,F27,F9)</f>
        <v>7724642</v>
      </c>
      <c r="G81" s="22">
        <f>SUM(G73,G69,G61,G57,G47,G37,G27,G17,G9)</f>
        <v>7710839</v>
      </c>
      <c r="H81" s="22">
        <f t="shared" si="5"/>
        <v>2257176</v>
      </c>
    </row>
    <row r="83" spans="2:8" s="23" customFormat="1" x14ac:dyDescent="0.2">
      <c r="B83" s="26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/>
      <c r="E89" s="24"/>
    </row>
    <row r="90" spans="2:8" s="23" customFormat="1" x14ac:dyDescent="0.2">
      <c r="B90" s="24"/>
      <c r="E90" s="24"/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>
      <c r="G94" s="25"/>
    </row>
    <row r="95" spans="2:8" s="23" customFormat="1" x14ac:dyDescent="0.2">
      <c r="G95" s="25"/>
    </row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2024-02-05T22:12:01Z</cp:lastPrinted>
  <dcterms:created xsi:type="dcterms:W3CDTF">2019-12-04T16:22:52Z</dcterms:created>
  <dcterms:modified xsi:type="dcterms:W3CDTF">2024-02-05T22:12:32Z</dcterms:modified>
</cp:coreProperties>
</file>