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<sst xmlns="http://schemas.openxmlformats.org/spreadsheetml/2006/main" count="162" uniqueCount="89">
  <si>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</si>
  <si>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</si>
  <si>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</si>
  <si>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</si>
  <si>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</si>
  <si>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</si>
  <si>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</si>
  <si>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</si>
  <si>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</si>
  <si>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</si>
  <si>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</si>
  <si>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</si>
  <si>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</si>
  <si>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</si>
  <si>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</si>
  <si>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</si>
  <si>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</si>
  <si>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</si>
  <si>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</si>
  <si>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</si>
  <si>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</si>
  <si>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</si>
  <si>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</si>
  <si>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</si>
  <si>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</si>
  <si>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</si>
  <si>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</si>
  <si>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</si>
  <si>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</si>
  <si>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</si>
  <si>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</si>
  <si>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</si>
  <si>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</si>
  <si>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</si>
  <si>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</si>
  <si>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</si>
  <si>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</si>
  <si>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</si>
  <si>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</si>
  <si>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</si>
  <si>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</si>
  <si>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</si>
  <si>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</si>
  <si>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</si>
  <si>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</si>
  <si>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</si>
  <si>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</si>
  <si>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</si>
  <si>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</si>
  <si>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</si>
  <si>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</si>
  <si>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</si>
  <si>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</si>
  <si>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</si>
  <si>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</si>
  <si>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</si>
  <si>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</si>
  <si>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</si>
  <si>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</si>
  <si>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</si>
  <si>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</si>
  <si>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</si>
  <si>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</si>
  <si>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</si>
  <si>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</si>
  <si>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</si>
  <si>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</si>
  <si>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</si>
  <si>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</si>
  <si>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</si>
  <si>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</si>
  <si>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</si>
  <si>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</si>
  <si>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</si>
  <si>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</si>
  <si>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</si>
  <si>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</si>
  <si>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</si>
  <si>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</si>
  <si>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</si>
  <si>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</si>
  <si>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</si>
  <si>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</si>
  <si>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</si>
  <si>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</si>
  <si>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</si>
  <si>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</si>
  <si>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INNOVACIÓN Y COMPETITIVIDAD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</si>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</sst>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47977111.86</v>
      </c>
      <c r="E10" s="14">
        <f t="shared" si="0"/>
        <v>42750748.72</v>
      </c>
      <c r="F10" s="14">
        <f t="shared" si="0"/>
        <v>90727860.58</v>
      </c>
      <c r="G10" s="14">
        <f t="shared" si="0"/>
        <v>64554995.940000005</v>
      </c>
      <c r="H10" s="14">
        <f t="shared" si="0"/>
        <v>47787457.1</v>
      </c>
      <c r="I10" s="14">
        <f t="shared" si="0"/>
        <v>26172864.639999993</v>
      </c>
    </row>
    <row r="11" spans="2:9" ht="12.75">
      <c r="B11" s="3" t="s">
        <v>12</v>
      </c>
      <c r="C11" s="9"/>
      <c r="D11" s="15">
        <f aca="true" t="shared" si="1" ref="D11:I11">SUM(D12:D18)</f>
        <v>10693142.34</v>
      </c>
      <c r="E11" s="15">
        <f t="shared" si="1"/>
        <v>1160963.38</v>
      </c>
      <c r="F11" s="15">
        <f t="shared" si="1"/>
        <v>11854105.719999999</v>
      </c>
      <c r="G11" s="15">
        <f t="shared" si="1"/>
        <v>10357059.58</v>
      </c>
      <c r="H11" s="15">
        <f t="shared" si="1"/>
        <v>10357059.58</v>
      </c>
      <c r="I11" s="15">
        <f t="shared" si="1"/>
        <v>1497046.139999999</v>
      </c>
    </row>
    <row r="12" spans="2:9" ht="12.75">
      <c r="B12" s="13" t="s">
        <v>13</v>
      </c>
      <c r="C12" s="11"/>
      <c r="D12" s="15">
        <v>5294807.81</v>
      </c>
      <c r="E12" s="16">
        <v>0</v>
      </c>
      <c r="F12" s="16">
        <f>D12+E12</f>
        <v>5294807.81</v>
      </c>
      <c r="G12" s="16">
        <v>5018527.03</v>
      </c>
      <c r="H12" s="16">
        <v>5018527.03</v>
      </c>
      <c r="I12" s="16">
        <f>F12-G12</f>
        <v>276280.77999999933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3112692.31</v>
      </c>
      <c r="E14" s="16">
        <v>2</v>
      </c>
      <c r="F14" s="16">
        <f t="shared" si="2"/>
        <v>3112694.31</v>
      </c>
      <c r="G14" s="16">
        <v>3220877.91</v>
      </c>
      <c r="H14" s="16">
        <v>3220877.91</v>
      </c>
      <c r="I14" s="16">
        <f t="shared" si="3"/>
        <v>-108183.6000000001</v>
      </c>
    </row>
    <row r="15" spans="2:9" ht="12.75">
      <c r="B15" s="13" t="s">
        <v>16</v>
      </c>
      <c r="C15" s="11"/>
      <c r="D15" s="15">
        <v>2037114.22</v>
      </c>
      <c r="E15" s="16">
        <v>0</v>
      </c>
      <c r="F15" s="16">
        <f t="shared" si="2"/>
        <v>2037114.22</v>
      </c>
      <c r="G15" s="16">
        <v>840574.86</v>
      </c>
      <c r="H15" s="16">
        <v>840574.86</v>
      </c>
      <c r="I15" s="16">
        <f t="shared" si="3"/>
        <v>1196539.3599999999</v>
      </c>
    </row>
    <row r="16" spans="2:9" ht="12.75">
      <c r="B16" s="13" t="s">
        <v>17</v>
      </c>
      <c r="C16" s="11"/>
      <c r="D16" s="15">
        <v>211128</v>
      </c>
      <c r="E16" s="16">
        <v>1160961.38</v>
      </c>
      <c r="F16" s="16">
        <f t="shared" si="2"/>
        <v>1372089.38</v>
      </c>
      <c r="G16" s="16">
        <v>1277079.78</v>
      </c>
      <c r="H16" s="16">
        <v>1277079.78</v>
      </c>
      <c r="I16" s="16">
        <f t="shared" si="3"/>
        <v>95009.59999999986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37400</v>
      </c>
      <c r="E18" s="16">
        <v>0</v>
      </c>
      <c r="F18" s="16">
        <f t="shared" si="2"/>
        <v>37400</v>
      </c>
      <c r="G18" s="16">
        <v>0</v>
      </c>
      <c r="H18" s="16">
        <v>0</v>
      </c>
      <c r="I18" s="16">
        <f t="shared" si="3"/>
        <v>37400</v>
      </c>
    </row>
    <row r="19" spans="2:9" ht="12.75">
      <c r="B19" s="3" t="s">
        <v>20</v>
      </c>
      <c r="C19" s="9"/>
      <c r="D19" s="15">
        <f aca="true" t="shared" si="4" ref="D19:I19">SUM(D20:D28)</f>
        <v>2314854</v>
      </c>
      <c r="E19" s="15">
        <f t="shared" si="4"/>
        <v>1</v>
      </c>
      <c r="F19" s="15">
        <f t="shared" si="4"/>
        <v>2314855</v>
      </c>
      <c r="G19" s="15">
        <f t="shared" si="4"/>
        <v>1634238.6199999999</v>
      </c>
      <c r="H19" s="15">
        <f t="shared" si="4"/>
        <v>1634238.6199999999</v>
      </c>
      <c r="I19" s="15">
        <f t="shared" si="4"/>
        <v>680616.3800000001</v>
      </c>
    </row>
    <row r="20" spans="2:9" ht="12.75">
      <c r="B20" s="13" t="s">
        <v>21</v>
      </c>
      <c r="C20" s="11"/>
      <c r="D20" s="15">
        <v>1021454</v>
      </c>
      <c r="E20" s="16">
        <v>1</v>
      </c>
      <c r="F20" s="15">
        <f aca="true" t="shared" si="5" ref="F20:F28">D20+E20</f>
        <v>1021455</v>
      </c>
      <c r="G20" s="16">
        <v>596857.31</v>
      </c>
      <c r="H20" s="16">
        <v>596857.31</v>
      </c>
      <c r="I20" s="16">
        <f>F20-G20</f>
        <v>424597.68999999994</v>
      </c>
    </row>
    <row r="21" spans="2:9" ht="12.75">
      <c r="B21" s="13" t="s">
        <v>22</v>
      </c>
      <c r="C21" s="11"/>
      <c r="D21" s="15">
        <v>517500</v>
      </c>
      <c r="E21" s="16">
        <v>0</v>
      </c>
      <c r="F21" s="15">
        <f t="shared" si="5"/>
        <v>517500</v>
      </c>
      <c r="G21" s="16">
        <v>344367.47</v>
      </c>
      <c r="H21" s="16">
        <v>344367.47</v>
      </c>
      <c r="I21" s="16">
        <f aca="true" t="shared" si="6" ref="I21:I83">F21-G21</f>
        <v>173132.53000000003</v>
      </c>
    </row>
    <row r="22" spans="2:9" ht="12.75">
      <c r="B22" s="13" t="s">
        <v>23</v>
      </c>
      <c r="C22" s="11"/>
      <c r="D22" s="15">
        <v>35000</v>
      </c>
      <c r="E22" s="16">
        <v>0</v>
      </c>
      <c r="F22" s="15">
        <f t="shared" si="5"/>
        <v>35000</v>
      </c>
      <c r="G22" s="16">
        <v>340</v>
      </c>
      <c r="H22" s="16">
        <v>340</v>
      </c>
      <c r="I22" s="16">
        <f t="shared" si="6"/>
        <v>34660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400000</v>
      </c>
      <c r="E25" s="16">
        <v>0</v>
      </c>
      <c r="F25" s="15">
        <f t="shared" si="5"/>
        <v>400000</v>
      </c>
      <c r="G25" s="16">
        <v>375303.6</v>
      </c>
      <c r="H25" s="16">
        <v>375303.6</v>
      </c>
      <c r="I25" s="16">
        <f t="shared" si="6"/>
        <v>24696.400000000023</v>
      </c>
    </row>
    <row r="26" spans="2:9" ht="12.75">
      <c r="B26" s="13" t="s">
        <v>27</v>
      </c>
      <c r="C26" s="11"/>
      <c r="D26" s="15">
        <v>225900</v>
      </c>
      <c r="E26" s="16">
        <v>0</v>
      </c>
      <c r="F26" s="15">
        <f t="shared" si="5"/>
        <v>225900</v>
      </c>
      <c r="G26" s="16">
        <v>219790.3</v>
      </c>
      <c r="H26" s="16">
        <v>219790.3</v>
      </c>
      <c r="I26" s="16">
        <f t="shared" si="6"/>
        <v>6109.700000000012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115000</v>
      </c>
      <c r="E28" s="16">
        <v>0</v>
      </c>
      <c r="F28" s="15">
        <f t="shared" si="5"/>
        <v>115000</v>
      </c>
      <c r="G28" s="16">
        <v>97579.94</v>
      </c>
      <c r="H28" s="16">
        <v>97579.94</v>
      </c>
      <c r="I28" s="16">
        <f t="shared" si="6"/>
        <v>17420.059999999998</v>
      </c>
    </row>
    <row r="29" spans="2:9" ht="12.75">
      <c r="B29" s="3" t="s">
        <v>30</v>
      </c>
      <c r="C29" s="9"/>
      <c r="D29" s="15">
        <f aca="true" t="shared" si="7" ref="D29:I29">SUM(D30:D38)</f>
        <v>31029453.24</v>
      </c>
      <c r="E29" s="15">
        <f t="shared" si="7"/>
        <v>35969245.58</v>
      </c>
      <c r="F29" s="15">
        <f t="shared" si="7"/>
        <v>66998698.81999999</v>
      </c>
      <c r="G29" s="15">
        <f t="shared" si="7"/>
        <v>43952364.34</v>
      </c>
      <c r="H29" s="15">
        <f t="shared" si="7"/>
        <v>27184825.5</v>
      </c>
      <c r="I29" s="15">
        <f t="shared" si="7"/>
        <v>23046334.479999993</v>
      </c>
    </row>
    <row r="30" spans="2:9" ht="12.75">
      <c r="B30" s="13" t="s">
        <v>31</v>
      </c>
      <c r="C30" s="11"/>
      <c r="D30" s="15">
        <v>98000</v>
      </c>
      <c r="E30" s="16">
        <v>0</v>
      </c>
      <c r="F30" s="15">
        <f aca="true" t="shared" si="8" ref="F30:F38">D30+E30</f>
        <v>98000</v>
      </c>
      <c r="G30" s="16">
        <v>47635.89</v>
      </c>
      <c r="H30" s="16">
        <v>47635.89</v>
      </c>
      <c r="I30" s="16">
        <f t="shared" si="6"/>
        <v>50364.11</v>
      </c>
    </row>
    <row r="31" spans="2:9" ht="12.75">
      <c r="B31" s="13" t="s">
        <v>32</v>
      </c>
      <c r="C31" s="11"/>
      <c r="D31" s="15">
        <v>1442782</v>
      </c>
      <c r="E31" s="16">
        <v>0</v>
      </c>
      <c r="F31" s="15">
        <f t="shared" si="8"/>
        <v>1442782</v>
      </c>
      <c r="G31" s="16">
        <v>735960.88</v>
      </c>
      <c r="H31" s="16">
        <v>735960.88</v>
      </c>
      <c r="I31" s="16">
        <f t="shared" si="6"/>
        <v>706821.12</v>
      </c>
    </row>
    <row r="32" spans="2:9" ht="12.75">
      <c r="B32" s="13" t="s">
        <v>33</v>
      </c>
      <c r="C32" s="11"/>
      <c r="D32" s="15">
        <v>25502892.24</v>
      </c>
      <c r="E32" s="16">
        <v>35969244.58</v>
      </c>
      <c r="F32" s="15">
        <f t="shared" si="8"/>
        <v>61472136.81999999</v>
      </c>
      <c r="G32" s="16">
        <v>40177858.71</v>
      </c>
      <c r="H32" s="16">
        <v>23410319.87</v>
      </c>
      <c r="I32" s="16">
        <f t="shared" si="6"/>
        <v>21294278.109999992</v>
      </c>
    </row>
    <row r="33" spans="2:9" ht="12.75">
      <c r="B33" s="13" t="s">
        <v>34</v>
      </c>
      <c r="C33" s="11"/>
      <c r="D33" s="15">
        <v>160000</v>
      </c>
      <c r="E33" s="16">
        <v>0</v>
      </c>
      <c r="F33" s="15">
        <f t="shared" si="8"/>
        <v>160000</v>
      </c>
      <c r="G33" s="16">
        <v>154829.79</v>
      </c>
      <c r="H33" s="16">
        <v>154829.79</v>
      </c>
      <c r="I33" s="16">
        <f t="shared" si="6"/>
        <v>5170.209999999992</v>
      </c>
    </row>
    <row r="34" spans="2:9" ht="12.75">
      <c r="B34" s="13" t="s">
        <v>35</v>
      </c>
      <c r="C34" s="11"/>
      <c r="D34" s="15">
        <v>612000</v>
      </c>
      <c r="E34" s="16">
        <v>1</v>
      </c>
      <c r="F34" s="15">
        <f t="shared" si="8"/>
        <v>612001</v>
      </c>
      <c r="G34" s="16">
        <v>299775.3</v>
      </c>
      <c r="H34" s="16">
        <v>299775.3</v>
      </c>
      <c r="I34" s="16">
        <f t="shared" si="6"/>
        <v>312225.7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3058779</v>
      </c>
      <c r="E36" s="16">
        <v>0</v>
      </c>
      <c r="F36" s="15">
        <f t="shared" si="8"/>
        <v>3058779</v>
      </c>
      <c r="G36" s="16">
        <v>2416230.13</v>
      </c>
      <c r="H36" s="16">
        <v>2416230.13</v>
      </c>
      <c r="I36" s="16">
        <f t="shared" si="6"/>
        <v>642548.8700000001</v>
      </c>
    </row>
    <row r="37" spans="2:9" ht="12.75">
      <c r="B37" s="13" t="s">
        <v>38</v>
      </c>
      <c r="C37" s="11"/>
      <c r="D37" s="15">
        <v>120000</v>
      </c>
      <c r="E37" s="16">
        <v>0</v>
      </c>
      <c r="F37" s="15">
        <f t="shared" si="8"/>
        <v>120000</v>
      </c>
      <c r="G37" s="16">
        <v>85369.44</v>
      </c>
      <c r="H37" s="16">
        <v>85369.44</v>
      </c>
      <c r="I37" s="16">
        <f t="shared" si="6"/>
        <v>34630.56</v>
      </c>
    </row>
    <row r="38" spans="2:9" ht="12.75">
      <c r="B38" s="13" t="s">
        <v>39</v>
      </c>
      <c r="C38" s="11"/>
      <c r="D38" s="15">
        <v>35000</v>
      </c>
      <c r="E38" s="16">
        <v>0</v>
      </c>
      <c r="F38" s="15">
        <f t="shared" si="8"/>
        <v>35000</v>
      </c>
      <c r="G38" s="16">
        <v>34704.2</v>
      </c>
      <c r="H38" s="16">
        <v>34704.2</v>
      </c>
      <c r="I38" s="16">
        <f t="shared" si="6"/>
        <v>295.8000000000029</v>
      </c>
    </row>
    <row r="39" spans="2:9" ht="25.5" customHeight="1">
      <c r="B39" s="37" t="s">
        <v>40</v>
      </c>
      <c r="C39" s="38"/>
      <c r="D39" s="15">
        <f aca="true" t="shared" si="9" ref="D39:I39">SUM(D40:D48)</f>
        <v>2924662.2800000003</v>
      </c>
      <c r="E39" s="15">
        <f t="shared" si="9"/>
        <v>4055624.76</v>
      </c>
      <c r="F39" s="15">
        <f>SUM(F40:F48)</f>
        <v>6980287.04</v>
      </c>
      <c r="G39" s="15">
        <f t="shared" si="9"/>
        <v>6085077.399999999</v>
      </c>
      <c r="H39" s="15">
        <f t="shared" si="9"/>
        <v>6085077.399999999</v>
      </c>
      <c r="I39" s="15">
        <f t="shared" si="9"/>
        <v>895209.6400000007</v>
      </c>
    </row>
    <row r="40" spans="2:9" ht="12.75">
      <c r="B40" s="13" t="s">
        <v>41</v>
      </c>
      <c r="C40" s="11"/>
      <c r="D40" s="15">
        <v>83574.64</v>
      </c>
      <c r="E40" s="16">
        <v>0</v>
      </c>
      <c r="F40" s="15">
        <f>D40+E40</f>
        <v>83574.64</v>
      </c>
      <c r="G40" s="16">
        <v>43816.01</v>
      </c>
      <c r="H40" s="16">
        <v>43816.01</v>
      </c>
      <c r="I40" s="16">
        <f t="shared" si="6"/>
        <v>39758.63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2841087.64</v>
      </c>
      <c r="E43" s="16">
        <v>4055624.76</v>
      </c>
      <c r="F43" s="15">
        <f t="shared" si="10"/>
        <v>6896712.4</v>
      </c>
      <c r="G43" s="16">
        <v>6041261.39</v>
      </c>
      <c r="H43" s="16">
        <v>6041261.39</v>
      </c>
      <c r="I43" s="16">
        <f t="shared" si="6"/>
        <v>855451.0100000007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1015000</v>
      </c>
      <c r="E49" s="15">
        <f t="shared" si="11"/>
        <v>1564914</v>
      </c>
      <c r="F49" s="15">
        <f t="shared" si="11"/>
        <v>2579914</v>
      </c>
      <c r="G49" s="15">
        <f t="shared" si="11"/>
        <v>2526256</v>
      </c>
      <c r="H49" s="15">
        <f t="shared" si="11"/>
        <v>2526256</v>
      </c>
      <c r="I49" s="15">
        <f t="shared" si="11"/>
        <v>53658</v>
      </c>
    </row>
    <row r="50" spans="2:9" ht="12.75">
      <c r="B50" s="13" t="s">
        <v>51</v>
      </c>
      <c r="C50" s="11"/>
      <c r="D50" s="15">
        <v>715000</v>
      </c>
      <c r="E50" s="16">
        <v>0</v>
      </c>
      <c r="F50" s="15">
        <f t="shared" si="10"/>
        <v>715000</v>
      </c>
      <c r="G50" s="16">
        <v>677142</v>
      </c>
      <c r="H50" s="16">
        <v>677142</v>
      </c>
      <c r="I50" s="16">
        <f t="shared" si="6"/>
        <v>37858</v>
      </c>
    </row>
    <row r="51" spans="2:9" ht="12.75">
      <c r="B51" s="13" t="s">
        <v>52</v>
      </c>
      <c r="C51" s="11"/>
      <c r="D51" s="15">
        <v>300000</v>
      </c>
      <c r="E51" s="16">
        <v>0</v>
      </c>
      <c r="F51" s="15">
        <f t="shared" si="10"/>
        <v>300000</v>
      </c>
      <c r="G51" s="16">
        <v>284200</v>
      </c>
      <c r="H51" s="16">
        <v>284200</v>
      </c>
      <c r="I51" s="16">
        <f t="shared" si="6"/>
        <v>15800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1564914</v>
      </c>
      <c r="F53" s="15">
        <f t="shared" si="10"/>
        <v>1564914</v>
      </c>
      <c r="G53" s="16">
        <v>1564914</v>
      </c>
      <c r="H53" s="16">
        <v>1564914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47977111.86</v>
      </c>
      <c r="E160" s="14">
        <f t="shared" si="21"/>
        <v>42750748.72</v>
      </c>
      <c r="F160" s="14">
        <f t="shared" si="21"/>
        <v>90727860.58</v>
      </c>
      <c r="G160" s="14">
        <f t="shared" si="21"/>
        <v>64554995.940000005</v>
      </c>
      <c r="H160" s="14">
        <f t="shared" si="21"/>
        <v>47787457.1</v>
      </c>
      <c r="I160" s="14">
        <f t="shared" si="21"/>
        <v>26172864.639999993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2016-12-20T19:53:14Z</cp:lastPrinted>
  <dcterms:created xsi:type="dcterms:W3CDTF">2016-10-11T20:25:15Z</dcterms:created>
  <dcterms:modified xsi:type="dcterms:W3CDTF">2024-02-07T16:20:13Z</dcterms:modified>
  <cp:category/>
  <cp:version/>
  <cp:contentType/>
  <cp:contentStatus/>
</cp:coreProperties>
</file>