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Area" localSheetId="0">'F1_ESF'!$A$1:$G$95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<sst xmlns="http://schemas.openxmlformats.org/spreadsheetml/2006/main" count="127" uniqueCount="124">
  <si>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</si>
  <si>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</si>
  <si>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</si>
  <si>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</si>
  <si>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</si>
  <si>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</si>
  <si>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</si>
  <si>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</si>
  <si>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</si>
  <si>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</si>
  <si>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</si>
  <si>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</si>
  <si>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</si>
  <si>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</si>
  <si>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</si>
  <si>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</si>
  <si>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</si>
  <si>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</si>
  <si>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</si>
  <si>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</si>
  <si>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</si>
  <si>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</si>
  <si>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</si>
  <si>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</si>
  <si>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</si>
  <si>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</si>
  <si>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</si>
  <si>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</si>
  <si>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</si>
  <si>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</si>
  <si>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</si>
  <si>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</si>
  <si>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</si>
  <si>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</si>
  <si>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</si>
  <si>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</si>
  <si>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</si>
  <si>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</si>
  <si>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</si>
  <si>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</si>
  <si>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</si>
  <si>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</si>
  <si>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</si>
  <si>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</si>
  <si>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</si>
  <si>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</si>
  <si>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</si>
  <si>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</si>
  <si>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</si>
  <si>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</si>
  <si>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</si>
  <si>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</si>
  <si>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</si>
  <si>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</si>
  <si>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</si>
  <si>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</si>
  <si>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</si>
  <si>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</si>
  <si>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</si>
  <si>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</si>
  <si>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</si>
  <si>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</si>
  <si>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</si>
  <si>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</si>
  <si>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</si>
  <si>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</si>
  <si>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</si>
  <si>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</si>
  <si>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</si>
  <si>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</si>
  <si>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</si>
  <si>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</si>
  <si>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</si>
  <si>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</si>
  <si>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</si>
  <si>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</si>
  <si>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</si>
  <si>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</si>
  <si>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</si>
  <si>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</si>
  <si>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</si>
  <si>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</si>
  <si>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</si>
  <si>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</si>
  <si>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</si>
  <si>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</si>
  <si>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</si>
  <si>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</si>
  <si>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</si>
  <si>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</si>
  <si>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</si>
  <si>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</si>
  <si>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</si>
  <si>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</si>
  <si>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</si>
  <si>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</si>
  <si>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</si>
  <si>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</si>
  <si>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</si>
  <si>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</si>
  <si>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</si>
  <si>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</si>
  <si>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</si>
  <si>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</si>
  <si>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</si>
  <si>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</si>
  <si>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</si>
  <si>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</si>
  <si>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</si>
  <si>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</si>
  <si>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</si>
  <si>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</si>
  <si>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</si>
  <si>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</si>
  <si>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</si>
  <si>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</si>
  <si>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</si>
  <si>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</si>
  <si>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</si>
  <si>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</si>
  <si>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Chihuahua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</si>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</sst>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87</xdr:row>
      <xdr:rowOff>9525</xdr:rowOff>
    </xdr:from>
    <xdr:to>
      <xdr:col>1</xdr:col>
      <xdr:colOff>3371850</xdr:colOff>
      <xdr:row>93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4775" y="16059150"/>
          <a:ext cx="335280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KAMEL WADIH DAVID ATHIE FLORES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2</xdr:col>
      <xdr:colOff>352425</xdr:colOff>
      <xdr:row>87</xdr:row>
      <xdr:rowOff>0</xdr:rowOff>
    </xdr:from>
    <xdr:to>
      <xdr:col>4</xdr:col>
      <xdr:colOff>1724025</xdr:colOff>
      <xdr:row>94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200525" y="16049625"/>
          <a:ext cx="3352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JAIME ALFREDO PRADO OLLERVIDES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twoCellAnchor>
  <xdr:twoCellAnchor>
    <xdr:from>
      <xdr:col>4</xdr:col>
      <xdr:colOff>2447925</xdr:colOff>
      <xdr:row>87</xdr:row>
      <xdr:rowOff>0</xdr:rowOff>
    </xdr:from>
    <xdr:to>
      <xdr:col>7</xdr:col>
      <xdr:colOff>9525</xdr:colOff>
      <xdr:row>94</xdr:row>
      <xdr:rowOff>57150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8277225" y="16049625"/>
          <a:ext cx="335280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RICARDO GUEVARA VELÁZQUEZ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69" activePane="bottomLeft" state="frozen"/>
      <selection pane="topLeft" activeCell="A1" sqref="A1"/>
      <selection pane="bottomLeft" activeCell="J92" sqref="J9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21185163.990000002</v>
      </c>
      <c r="D9" s="9">
        <f>SUM(D10:D16)</f>
        <v>19523969.32</v>
      </c>
      <c r="E9" s="11" t="s">
        <v>8</v>
      </c>
      <c r="F9" s="9">
        <f>SUM(F10:F18)</f>
        <v>13333220.069999998</v>
      </c>
      <c r="G9" s="9">
        <f>SUM(G10:G18)</f>
        <v>8962676.059999999</v>
      </c>
    </row>
    <row r="10" spans="2:7" ht="12.75">
      <c r="B10" s="12" t="s">
        <v>9</v>
      </c>
      <c r="C10" s="9">
        <v>34600</v>
      </c>
      <c r="D10" s="9">
        <v>34600</v>
      </c>
      <c r="E10" s="13" t="s">
        <v>10</v>
      </c>
      <c r="F10" s="9">
        <v>1532105.86</v>
      </c>
      <c r="G10" s="9">
        <v>2643572.88</v>
      </c>
    </row>
    <row r="11" spans="2:7" ht="12.75">
      <c r="B11" s="12" t="s">
        <v>11</v>
      </c>
      <c r="C11" s="9">
        <v>12392885.3</v>
      </c>
      <c r="D11" s="9">
        <v>7065576.59</v>
      </c>
      <c r="E11" s="13" t="s">
        <v>12</v>
      </c>
      <c r="F11" s="9">
        <v>8678613.86</v>
      </c>
      <c r="G11" s="9">
        <v>852138.12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8757678.69</v>
      </c>
      <c r="D13" s="9">
        <v>12423792.73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7500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3098399.99</v>
      </c>
      <c r="G16" s="9">
        <v>5466965.06</v>
      </c>
    </row>
    <row r="17" spans="2:7" ht="12.75">
      <c r="B17" s="10" t="s">
        <v>23</v>
      </c>
      <c r="C17" s="9">
        <f>SUM(C18:C24)</f>
        <v>2552273.12</v>
      </c>
      <c r="D17" s="9">
        <f>SUM(D18:D24)</f>
        <v>845938.83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16600.36</v>
      </c>
      <c r="G18" s="9">
        <v>0</v>
      </c>
    </row>
    <row r="19" spans="2:7" ht="12.75">
      <c r="B19" s="12" t="s">
        <v>27</v>
      </c>
      <c r="C19" s="9">
        <v>1810991.73</v>
      </c>
      <c r="D19" s="9">
        <v>26400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741281.39</v>
      </c>
      <c r="D20" s="9">
        <v>819538.83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80722.05</v>
      </c>
      <c r="D25" s="9">
        <f>SUM(D26:D30)</f>
        <v>538223.35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80722.05</v>
      </c>
      <c r="D26" s="9">
        <v>538223.35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12690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12690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23818159.160000004</v>
      </c>
      <c r="D47" s="9">
        <f>D9+D17+D25+D31+D37+D38+D41</f>
        <v>20908131.5</v>
      </c>
      <c r="E47" s="8" t="s">
        <v>82</v>
      </c>
      <c r="F47" s="9">
        <f>F9+F19+F23+F26+F27+F31+F38+F42</f>
        <v>13333220.069999998</v>
      </c>
      <c r="G47" s="9">
        <f>G9+G19+G23+G26+G27+G31+G38+G42</f>
        <v>8975366.059999999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244363223.78</v>
      </c>
      <c r="D52" s="9">
        <v>243957529.43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112174265.98</v>
      </c>
      <c r="D53" s="9">
        <v>97745551.34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2801552.71</v>
      </c>
      <c r="D54" s="9">
        <v>2788885.51</v>
      </c>
      <c r="E54" s="11" t="s">
        <v>94</v>
      </c>
      <c r="F54" s="9">
        <v>2500</v>
      </c>
      <c r="G54" s="9">
        <v>2500</v>
      </c>
    </row>
    <row r="55" spans="2:7" ht="12.75">
      <c r="B55" s="10" t="s">
        <v>95</v>
      </c>
      <c r="C55" s="9">
        <v>-168022520.21</v>
      </c>
      <c r="D55" s="9">
        <v>-153528347.81</v>
      </c>
      <c r="E55" s="11" t="s">
        <v>96</v>
      </c>
      <c r="F55" s="9">
        <v>119989.55</v>
      </c>
      <c r="G55" s="9">
        <v>119989.55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122489.55</v>
      </c>
      <c r="G57" s="9">
        <f>SUM(G50:G55)</f>
        <v>122489.55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13455709.62</v>
      </c>
      <c r="G59" s="9">
        <f>G47+G57</f>
        <v>9097855.61</v>
      </c>
    </row>
    <row r="60" spans="2:7" ht="25.5">
      <c r="B60" s="6" t="s">
        <v>102</v>
      </c>
      <c r="C60" s="9">
        <f>SUM(C50:C58)</f>
        <v>191316522.25999996</v>
      </c>
      <c r="D60" s="9">
        <f>SUM(D50:D58)</f>
        <v>190963618.46999997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215134681.41999996</v>
      </c>
      <c r="D62" s="9">
        <f>D47+D60</f>
        <v>211871749.96999997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193241595.22</v>
      </c>
      <c r="G63" s="9">
        <f>SUM(G64:G66)</f>
        <v>193241595.22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193241595.22</v>
      </c>
      <c r="G65" s="9">
        <v>193241595.22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8437376.58</v>
      </c>
      <c r="G68" s="9">
        <f>SUM(G69:G73)</f>
        <v>9532299.14</v>
      </c>
    </row>
    <row r="69" spans="2:7" ht="12.75">
      <c r="B69" s="10"/>
      <c r="C69" s="9"/>
      <c r="D69" s="9"/>
      <c r="E69" s="11" t="s">
        <v>110</v>
      </c>
      <c r="F69" s="9">
        <v>-1035949.67</v>
      </c>
      <c r="G69" s="9">
        <v>-2770812.83</v>
      </c>
    </row>
    <row r="70" spans="2:7" ht="12.75">
      <c r="B70" s="10"/>
      <c r="C70" s="9"/>
      <c r="D70" s="9"/>
      <c r="E70" s="11" t="s">
        <v>111</v>
      </c>
      <c r="F70" s="9">
        <v>9473326.25</v>
      </c>
      <c r="G70" s="9">
        <v>12303111.97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201678971.8</v>
      </c>
      <c r="G79" s="9">
        <f>G63+G68+G75</f>
        <v>202773894.36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215134681.42000002</v>
      </c>
      <c r="G81" s="9">
        <f>G59+G79</f>
        <v>211871749.97000003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Bertha Antillon</cp:lastModifiedBy>
  <cp:lastPrinted>2024-01-29T17:43:29Z</cp:lastPrinted>
  <dcterms:created xsi:type="dcterms:W3CDTF">2016-10-11T18:36:49Z</dcterms:created>
  <dcterms:modified xsi:type="dcterms:W3CDTF">2024-01-29T20:42:06Z</dcterms:modified>
  <cp:category/>
  <cp:version/>
  <cp:contentType/>
  <cp:contentStatus/>
</cp:coreProperties>
</file>