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<sst xmlns="http://schemas.openxmlformats.org/spreadsheetml/2006/main" count="94" uniqueCount="94">
  <si>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</si>
  <si>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</si>
  <si>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</si>
  <si>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</si>
  <si>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</si>
  <si>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</si>
  <si>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</si>
  <si>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</si>
  <si>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</si>
  <si>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</si>
  <si>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</si>
  <si>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</si>
  <si>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</si>
  <si>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</si>
  <si>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</si>
  <si>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</si>
  <si>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</si>
  <si>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</si>
  <si>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</si>
  <si>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</si>
  <si>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</si>
  <si>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</si>
  <si>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</si>
  <si>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</si>
  <si>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</si>
  <si>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</si>
  <si>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</si>
  <si>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</si>
  <si>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</si>
  <si>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</si>
  <si>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</si>
  <si>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</si>
  <si>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</si>
  <si>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</si>
  <si>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</si>
  <si>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</si>
  <si>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</si>
  <si>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</si>
  <si>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</si>
  <si>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</si>
  <si>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</si>
  <si>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</si>
  <si>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</si>
  <si>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</si>
  <si>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</si>
  <si>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</si>
  <si>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</si>
  <si>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</si>
  <si>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</si>
  <si>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</si>
  <si>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</si>
  <si>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</si>
  <si>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</si>
  <si>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</si>
  <si>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</si>
  <si>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</si>
  <si>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</si>
  <si>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</si>
  <si>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</si>
  <si>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</si>
  <si>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</si>
  <si>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</si>
  <si>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</si>
  <si>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</si>
  <si>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</si>
  <si>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</si>
  <si>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</si>
  <si>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</si>
  <si>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</si>
  <si>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</si>
  <si>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</si>
  <si>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</si>
  <si>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</si>
  <si>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</si>
  <si>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</si>
  <si>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</si>
  <si>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</si>
  <si>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</si>
  <si>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</si>
  <si>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</si>
  <si>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</si>
  <si>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</si>
  <si>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</si>
  <si>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</si>
  <si>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</si>
  <si>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Cuenta Pública 2023</t>
  </si>
  <si>
    <t>Del 1 de Enero al 31 de Diciembre de 2023</t>
  </si>
  <si>
    <t>INSTITUTO DE INNOVACIÓN Y COMPETITIVIDAD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</si>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</sst>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7" fontId="50" fillId="33" borderId="10" xfId="50" applyNumberFormat="1" applyFont="1" applyFill="1" applyBorder="1" applyAlignment="1" applyProtection="1">
      <alignment horizontal="center" vertical="center"/>
      <protection/>
    </xf>
    <xf numFmtId="37" fontId="50" fillId="33" borderId="10" xfId="50" applyNumberFormat="1" applyFont="1" applyFill="1" applyBorder="1" applyAlignment="1" applyProtection="1">
      <alignment horizontal="center" wrapText="1"/>
      <protection/>
    </xf>
    <xf numFmtId="37" fontId="50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50" fillId="33" borderId="14" xfId="50" applyNumberFormat="1" applyFont="1" applyFill="1" applyBorder="1" applyAlignment="1" applyProtection="1">
      <alignment horizontal="center" vertical="center" wrapText="1"/>
      <protection/>
    </xf>
    <xf numFmtId="37" fontId="50" fillId="33" borderId="11" xfId="50" applyNumberFormat="1" applyFont="1" applyFill="1" applyBorder="1" applyAlignment="1" applyProtection="1">
      <alignment horizontal="center" vertical="center"/>
      <protection/>
    </xf>
    <xf numFmtId="37" fontId="50" fillId="33" borderId="15" xfId="50" applyNumberFormat="1" applyFont="1" applyFill="1" applyBorder="1" applyAlignment="1" applyProtection="1">
      <alignment horizontal="center" vertical="center"/>
      <protection/>
    </xf>
    <xf numFmtId="37" fontId="50" fillId="33" borderId="12" xfId="50" applyNumberFormat="1" applyFont="1" applyFill="1" applyBorder="1" applyAlignment="1" applyProtection="1">
      <alignment horizontal="center"/>
      <protection/>
    </xf>
    <xf numFmtId="37" fontId="50" fillId="33" borderId="16" xfId="50" applyNumberFormat="1" applyFont="1" applyFill="1" applyBorder="1" applyAlignment="1" applyProtection="1">
      <alignment horizontal="center"/>
      <protection/>
    </xf>
    <xf numFmtId="37" fontId="50" fillId="33" borderId="17" xfId="50" applyNumberFormat="1" applyFont="1" applyFill="1" applyBorder="1" applyAlignment="1" applyProtection="1">
      <alignment horizontal="center"/>
      <protection/>
    </xf>
    <xf numFmtId="37" fontId="50" fillId="33" borderId="10" xfId="5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/>
    </xf>
    <xf numFmtId="0" fontId="54" fillId="0" borderId="18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6" fillId="35" borderId="18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8" fillId="0" borderId="0" xfId="0" applyFont="1" applyAlignment="1">
      <alignment wrapText="1"/>
    </xf>
    <xf numFmtId="0" fontId="54" fillId="0" borderId="0" xfId="0" applyFont="1" applyAlignment="1">
      <alignment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2" t="s">
        <v>85</v>
      </c>
      <c r="C2" s="22"/>
      <c r="D2" s="22"/>
      <c r="E2" s="22"/>
      <c r="F2" s="22"/>
      <c r="G2" s="22"/>
      <c r="H2" s="22"/>
    </row>
    <row r="3" spans="2:8" ht="14.25">
      <c r="B3" s="22" t="s">
        <v>87</v>
      </c>
      <c r="C3" s="22"/>
      <c r="D3" s="22"/>
      <c r="E3" s="22"/>
      <c r="F3" s="22"/>
      <c r="G3" s="22"/>
      <c r="H3" s="22"/>
    </row>
    <row r="4" spans="2:8" ht="14.25">
      <c r="B4" s="23" t="s">
        <v>4</v>
      </c>
      <c r="C4" s="23"/>
      <c r="D4" s="23"/>
      <c r="E4" s="23"/>
      <c r="F4" s="23"/>
      <c r="G4" s="23"/>
      <c r="H4" s="23"/>
    </row>
    <row r="5" spans="2:8" ht="14.25">
      <c r="B5" s="23" t="s">
        <v>80</v>
      </c>
      <c r="C5" s="23"/>
      <c r="D5" s="23"/>
      <c r="E5" s="23"/>
      <c r="F5" s="23"/>
      <c r="G5" s="23"/>
      <c r="H5" s="23"/>
    </row>
    <row r="6" spans="2:8" ht="14.25">
      <c r="B6" s="23" t="s">
        <v>86</v>
      </c>
      <c r="C6" s="23"/>
      <c r="D6" s="23"/>
      <c r="E6" s="23"/>
      <c r="F6" s="23"/>
      <c r="G6" s="23"/>
      <c r="H6" s="23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6" t="s">
        <v>5</v>
      </c>
      <c r="C8" s="29" t="s">
        <v>6</v>
      </c>
      <c r="D8" s="30"/>
      <c r="E8" s="30"/>
      <c r="F8" s="30"/>
      <c r="G8" s="31"/>
      <c r="H8" s="32" t="s">
        <v>7</v>
      </c>
    </row>
    <row r="9" spans="2:8" ht="24">
      <c r="B9" s="27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2"/>
    </row>
    <row r="10" spans="2:8" ht="14.25">
      <c r="B10" s="28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10693142.34</v>
      </c>
      <c r="D11" s="12">
        <f t="shared" si="0"/>
        <v>1160963.38</v>
      </c>
      <c r="E11" s="13">
        <f t="shared" si="0"/>
        <v>11854105.719999999</v>
      </c>
      <c r="F11" s="13">
        <f t="shared" si="0"/>
        <v>10357059.58</v>
      </c>
      <c r="G11" s="13">
        <f t="shared" si="0"/>
        <v>10357059.58</v>
      </c>
      <c r="H11" s="13">
        <f t="shared" si="0"/>
        <v>1497046.139999999</v>
      </c>
    </row>
    <row r="12" spans="1:8" ht="24">
      <c r="A12" s="18">
        <v>11</v>
      </c>
      <c r="B12" s="5" t="s">
        <v>13</v>
      </c>
      <c r="C12" s="14">
        <v>5294807.81</v>
      </c>
      <c r="D12" s="14">
        <v>0</v>
      </c>
      <c r="E12" s="15">
        <v>5294807.81</v>
      </c>
      <c r="F12" s="14">
        <v>5018527.03</v>
      </c>
      <c r="G12" s="14">
        <v>5018527.03</v>
      </c>
      <c r="H12" s="15">
        <f>E12-F12</f>
        <v>276280.77999999933</v>
      </c>
    </row>
    <row r="13" spans="1:8" ht="24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3112692.31</v>
      </c>
      <c r="D14" s="14">
        <v>2</v>
      </c>
      <c r="E14" s="15">
        <v>3112694.31</v>
      </c>
      <c r="F14" s="14">
        <v>3220877.91</v>
      </c>
      <c r="G14" s="14">
        <v>3220877.91</v>
      </c>
      <c r="H14" s="15">
        <f t="shared" si="1"/>
        <v>-108183.6000000001</v>
      </c>
    </row>
    <row r="15" spans="1:8" ht="14.25">
      <c r="A15" s="18">
        <v>14</v>
      </c>
      <c r="B15" s="5" t="s">
        <v>16</v>
      </c>
      <c r="C15" s="14">
        <v>2037114.22</v>
      </c>
      <c r="D15" s="14">
        <v>0</v>
      </c>
      <c r="E15" s="15">
        <v>2037114.22</v>
      </c>
      <c r="F15" s="14">
        <v>840574.86</v>
      </c>
      <c r="G15" s="14">
        <v>840574.86</v>
      </c>
      <c r="H15" s="15">
        <f t="shared" si="1"/>
        <v>1196539.3599999999</v>
      </c>
    </row>
    <row r="16" spans="1:8" ht="14.25">
      <c r="A16" s="18">
        <v>15</v>
      </c>
      <c r="B16" s="5" t="s">
        <v>17</v>
      </c>
      <c r="C16" s="14">
        <v>211128</v>
      </c>
      <c r="D16" s="14">
        <v>1160961.38</v>
      </c>
      <c r="E16" s="15">
        <v>1372089.38</v>
      </c>
      <c r="F16" s="14">
        <v>1277079.78</v>
      </c>
      <c r="G16" s="14">
        <v>1277079.78</v>
      </c>
      <c r="H16" s="15">
        <f t="shared" si="1"/>
        <v>95009.59999999986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37400</v>
      </c>
      <c r="D18" s="14">
        <v>0</v>
      </c>
      <c r="E18" s="15">
        <v>37400</v>
      </c>
      <c r="F18" s="14">
        <v>0</v>
      </c>
      <c r="G18" s="14">
        <v>0</v>
      </c>
      <c r="H18" s="15">
        <f t="shared" si="1"/>
        <v>37400</v>
      </c>
    </row>
    <row r="19" spans="2:8" ht="21" customHeight="1">
      <c r="B19" s="4" t="s">
        <v>20</v>
      </c>
      <c r="C19" s="12">
        <f aca="true" t="shared" si="2" ref="C19:H19">SUM(C20:C28)</f>
        <v>2314854</v>
      </c>
      <c r="D19" s="12">
        <f t="shared" si="2"/>
        <v>1</v>
      </c>
      <c r="E19" s="13">
        <f t="shared" si="2"/>
        <v>2314855</v>
      </c>
      <c r="F19" s="13">
        <f t="shared" si="2"/>
        <v>1634238.6199999999</v>
      </c>
      <c r="G19" s="13">
        <f t="shared" si="2"/>
        <v>1634238.6199999999</v>
      </c>
      <c r="H19" s="13">
        <f t="shared" si="2"/>
        <v>680616.3800000001</v>
      </c>
    </row>
    <row r="20" spans="1:8" ht="24">
      <c r="A20" s="18">
        <v>21</v>
      </c>
      <c r="B20" s="5" t="s">
        <v>21</v>
      </c>
      <c r="C20" s="14">
        <v>1021454</v>
      </c>
      <c r="D20" s="14">
        <v>1</v>
      </c>
      <c r="E20" s="15">
        <v>1021455</v>
      </c>
      <c r="F20" s="14">
        <v>596857.31</v>
      </c>
      <c r="G20" s="14">
        <v>596857.31</v>
      </c>
      <c r="H20" s="15">
        <f>E20-F20</f>
        <v>424597.68999999994</v>
      </c>
    </row>
    <row r="21" spans="1:8" ht="14.25">
      <c r="A21" s="18">
        <v>22</v>
      </c>
      <c r="B21" s="5" t="s">
        <v>22</v>
      </c>
      <c r="C21" s="14">
        <v>517500</v>
      </c>
      <c r="D21" s="14">
        <v>0</v>
      </c>
      <c r="E21" s="15">
        <v>517500</v>
      </c>
      <c r="F21" s="14">
        <v>344367.47</v>
      </c>
      <c r="G21" s="14">
        <v>344367.47</v>
      </c>
      <c r="H21" s="15">
        <f aca="true" t="shared" si="3" ref="H21:H27">E21-F21</f>
        <v>173132.53000000003</v>
      </c>
    </row>
    <row r="22" spans="1:8" ht="24">
      <c r="A22" s="18">
        <v>23</v>
      </c>
      <c r="B22" s="5" t="s">
        <v>23</v>
      </c>
      <c r="C22" s="14">
        <v>35000</v>
      </c>
      <c r="D22" s="14">
        <v>0</v>
      </c>
      <c r="E22" s="15">
        <v>35000</v>
      </c>
      <c r="F22" s="14">
        <v>340</v>
      </c>
      <c r="G22" s="14">
        <v>340</v>
      </c>
      <c r="H22" s="15">
        <f t="shared" si="3"/>
        <v>34660</v>
      </c>
    </row>
    <row r="23" spans="1:8" ht="24">
      <c r="A23" s="18">
        <v>24</v>
      </c>
      <c r="B23" s="5" t="s">
        <v>24</v>
      </c>
      <c r="C23" s="14">
        <v>0</v>
      </c>
      <c r="D23" s="14">
        <v>0</v>
      </c>
      <c r="E23" s="15">
        <v>0</v>
      </c>
      <c r="F23" s="14">
        <v>0</v>
      </c>
      <c r="G23" s="14">
        <v>0</v>
      </c>
      <c r="H23" s="15">
        <f t="shared" si="3"/>
        <v>0</v>
      </c>
    </row>
    <row r="24" spans="1:8" ht="24">
      <c r="A24" s="18">
        <v>25</v>
      </c>
      <c r="B24" s="5" t="s">
        <v>25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f t="shared" si="3"/>
        <v>0</v>
      </c>
    </row>
    <row r="25" spans="1:8" ht="14.25">
      <c r="A25" s="18">
        <v>26</v>
      </c>
      <c r="B25" s="5" t="s">
        <v>26</v>
      </c>
      <c r="C25" s="14">
        <v>400000</v>
      </c>
      <c r="D25" s="14">
        <v>0</v>
      </c>
      <c r="E25" s="15">
        <v>400000</v>
      </c>
      <c r="F25" s="14">
        <v>375303.6</v>
      </c>
      <c r="G25" s="14">
        <v>375303.6</v>
      </c>
      <c r="H25" s="15">
        <f t="shared" si="3"/>
        <v>24696.400000000023</v>
      </c>
    </row>
    <row r="26" spans="1:8" ht="24">
      <c r="A26" s="18">
        <v>27</v>
      </c>
      <c r="B26" s="5" t="s">
        <v>27</v>
      </c>
      <c r="C26" s="14">
        <v>225900</v>
      </c>
      <c r="D26" s="14">
        <v>0</v>
      </c>
      <c r="E26" s="15">
        <v>225900</v>
      </c>
      <c r="F26" s="14">
        <v>219790.3</v>
      </c>
      <c r="G26" s="14">
        <v>219790.3</v>
      </c>
      <c r="H26" s="15">
        <f t="shared" si="3"/>
        <v>6109.700000000012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115000</v>
      </c>
      <c r="D28" s="14">
        <v>0</v>
      </c>
      <c r="E28" s="15">
        <v>115000</v>
      </c>
      <c r="F28" s="14">
        <v>97579.94</v>
      </c>
      <c r="G28" s="14">
        <v>97579.94</v>
      </c>
      <c r="H28" s="15">
        <f>E28-F28</f>
        <v>17420.059999999998</v>
      </c>
    </row>
    <row r="29" spans="2:8" ht="21" customHeight="1">
      <c r="B29" s="4" t="s">
        <v>30</v>
      </c>
      <c r="C29" s="12">
        <f aca="true" t="shared" si="4" ref="C29:H29">SUM(C30:C38)</f>
        <v>31029453.24</v>
      </c>
      <c r="D29" s="12">
        <f t="shared" si="4"/>
        <v>35969245.58</v>
      </c>
      <c r="E29" s="13">
        <f t="shared" si="4"/>
        <v>66998698.82</v>
      </c>
      <c r="F29" s="13">
        <f t="shared" si="4"/>
        <v>43952364.34</v>
      </c>
      <c r="G29" s="13">
        <f t="shared" si="4"/>
        <v>27184825.5</v>
      </c>
      <c r="H29" s="13">
        <f t="shared" si="4"/>
        <v>23046334.48</v>
      </c>
    </row>
    <row r="30" spans="1:8" ht="14.25">
      <c r="A30" s="18">
        <v>31</v>
      </c>
      <c r="B30" s="5" t="s">
        <v>31</v>
      </c>
      <c r="C30" s="14">
        <v>98000</v>
      </c>
      <c r="D30" s="14">
        <v>0</v>
      </c>
      <c r="E30" s="15">
        <v>98000</v>
      </c>
      <c r="F30" s="14">
        <v>47635.89</v>
      </c>
      <c r="G30" s="14">
        <v>47635.89</v>
      </c>
      <c r="H30" s="15">
        <f>+E30-F30</f>
        <v>50364.11</v>
      </c>
    </row>
    <row r="31" spans="1:8" ht="14.25">
      <c r="A31" s="18">
        <v>32</v>
      </c>
      <c r="B31" s="5" t="s">
        <v>32</v>
      </c>
      <c r="C31" s="14">
        <v>1442782</v>
      </c>
      <c r="D31" s="14">
        <v>0</v>
      </c>
      <c r="E31" s="15">
        <v>1442782</v>
      </c>
      <c r="F31" s="14">
        <v>735960.88</v>
      </c>
      <c r="G31" s="14">
        <v>735960.88</v>
      </c>
      <c r="H31" s="15">
        <f aca="true" t="shared" si="5" ref="H31:H38">+E31-F31</f>
        <v>706821.12</v>
      </c>
    </row>
    <row r="32" spans="1:8" ht="24">
      <c r="A32" s="18">
        <v>33</v>
      </c>
      <c r="B32" s="5" t="s">
        <v>33</v>
      </c>
      <c r="C32" s="14">
        <v>25502892.24</v>
      </c>
      <c r="D32" s="14">
        <v>35969244.58</v>
      </c>
      <c r="E32" s="15">
        <v>61472136.82</v>
      </c>
      <c r="F32" s="14">
        <v>40177858.71</v>
      </c>
      <c r="G32" s="14">
        <v>23410319.87</v>
      </c>
      <c r="H32" s="15">
        <f t="shared" si="5"/>
        <v>21294278.11</v>
      </c>
    </row>
    <row r="33" spans="1:8" ht="24">
      <c r="A33" s="18">
        <v>34</v>
      </c>
      <c r="B33" s="5" t="s">
        <v>34</v>
      </c>
      <c r="C33" s="14">
        <v>160000</v>
      </c>
      <c r="D33" s="14">
        <v>0</v>
      </c>
      <c r="E33" s="15">
        <v>160000</v>
      </c>
      <c r="F33" s="14">
        <v>154829.79</v>
      </c>
      <c r="G33" s="14">
        <v>154829.79</v>
      </c>
      <c r="H33" s="15">
        <f t="shared" si="5"/>
        <v>5170.209999999992</v>
      </c>
    </row>
    <row r="34" spans="1:8" ht="24">
      <c r="A34" s="18">
        <v>35</v>
      </c>
      <c r="B34" s="5" t="s">
        <v>35</v>
      </c>
      <c r="C34" s="14">
        <v>612000</v>
      </c>
      <c r="D34" s="14">
        <v>1</v>
      </c>
      <c r="E34" s="15">
        <v>612001</v>
      </c>
      <c r="F34" s="14">
        <v>299775.3</v>
      </c>
      <c r="G34" s="14">
        <v>299775.3</v>
      </c>
      <c r="H34" s="15">
        <f t="shared" si="5"/>
        <v>312225.7</v>
      </c>
    </row>
    <row r="35" spans="1:8" ht="24">
      <c r="A35" s="18">
        <v>36</v>
      </c>
      <c r="B35" s="5" t="s">
        <v>81</v>
      </c>
      <c r="C35" s="14">
        <v>0</v>
      </c>
      <c r="D35" s="14">
        <v>0</v>
      </c>
      <c r="E35" s="15">
        <v>0</v>
      </c>
      <c r="F35" s="14">
        <v>0</v>
      </c>
      <c r="G35" s="14">
        <v>0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3058779</v>
      </c>
      <c r="D36" s="14">
        <v>0</v>
      </c>
      <c r="E36" s="15">
        <v>3058779</v>
      </c>
      <c r="F36" s="14">
        <v>2416230.13</v>
      </c>
      <c r="G36" s="14">
        <v>2416230.13</v>
      </c>
      <c r="H36" s="15">
        <f t="shared" si="5"/>
        <v>642548.8700000001</v>
      </c>
    </row>
    <row r="37" spans="1:8" ht="14.25">
      <c r="A37" s="18">
        <v>38</v>
      </c>
      <c r="B37" s="5" t="s">
        <v>37</v>
      </c>
      <c r="C37" s="14">
        <v>120000</v>
      </c>
      <c r="D37" s="14">
        <v>0</v>
      </c>
      <c r="E37" s="15">
        <v>120000</v>
      </c>
      <c r="F37" s="14">
        <v>85369.44</v>
      </c>
      <c r="G37" s="14">
        <v>85369.44</v>
      </c>
      <c r="H37" s="15">
        <f t="shared" si="5"/>
        <v>34630.56</v>
      </c>
    </row>
    <row r="38" spans="1:8" ht="14.25">
      <c r="A38" s="18">
        <v>39</v>
      </c>
      <c r="B38" s="5" t="s">
        <v>38</v>
      </c>
      <c r="C38" s="14">
        <v>35000</v>
      </c>
      <c r="D38" s="14">
        <v>0</v>
      </c>
      <c r="E38" s="15">
        <v>35000</v>
      </c>
      <c r="F38" s="14">
        <v>34704.2</v>
      </c>
      <c r="G38" s="14">
        <v>34704.2</v>
      </c>
      <c r="H38" s="15">
        <f t="shared" si="5"/>
        <v>295.8000000000029</v>
      </c>
    </row>
    <row r="39" spans="2:8" ht="24">
      <c r="B39" s="4" t="s">
        <v>3</v>
      </c>
      <c r="C39" s="12">
        <f>SUM(C40:C48)</f>
        <v>2924662.2800000003</v>
      </c>
      <c r="D39" s="12">
        <f>SUM(D40:D48)</f>
        <v>4055624.76</v>
      </c>
      <c r="E39" s="13">
        <f>C39+D39</f>
        <v>6980287.04</v>
      </c>
      <c r="F39" s="13">
        <f>SUM(F40:F48)</f>
        <v>6085077.399999999</v>
      </c>
      <c r="G39" s="13">
        <f>SUM(G40:G48)</f>
        <v>6085077.399999999</v>
      </c>
      <c r="H39" s="13">
        <f>SUM(H40:H48)</f>
        <v>895209.6400000007</v>
      </c>
    </row>
    <row r="40" spans="1:8" ht="24">
      <c r="A40" s="18">
        <v>41</v>
      </c>
      <c r="B40" s="5" t="s">
        <v>39</v>
      </c>
      <c r="C40" s="14">
        <v>83574.64</v>
      </c>
      <c r="D40" s="14">
        <v>0</v>
      </c>
      <c r="E40" s="15">
        <v>83574.64</v>
      </c>
      <c r="F40" s="14">
        <v>43816.01</v>
      </c>
      <c r="G40" s="14">
        <v>43816.01</v>
      </c>
      <c r="H40" s="15">
        <f>E40-F40</f>
        <v>39758.63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2841087.64</v>
      </c>
      <c r="D43" s="14">
        <v>4055624.76</v>
      </c>
      <c r="E43" s="15">
        <v>6896712.4</v>
      </c>
      <c r="F43" s="14">
        <v>6041261.39</v>
      </c>
      <c r="G43" s="14">
        <v>6041261.39</v>
      </c>
      <c r="H43" s="15">
        <f t="shared" si="6"/>
        <v>855451.0100000007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1015000</v>
      </c>
      <c r="D49" s="12">
        <f t="shared" si="7"/>
        <v>1564914</v>
      </c>
      <c r="E49" s="13">
        <f t="shared" si="7"/>
        <v>2579914</v>
      </c>
      <c r="F49" s="13">
        <f t="shared" si="7"/>
        <v>2526256</v>
      </c>
      <c r="G49" s="13">
        <f t="shared" si="7"/>
        <v>2526256</v>
      </c>
      <c r="H49" s="13">
        <f t="shared" si="7"/>
        <v>53658</v>
      </c>
    </row>
    <row r="50" spans="1:8" ht="14.25">
      <c r="A50" s="18">
        <v>51</v>
      </c>
      <c r="B50" s="5" t="s">
        <v>49</v>
      </c>
      <c r="C50" s="14">
        <v>715000</v>
      </c>
      <c r="D50" s="14">
        <v>0</v>
      </c>
      <c r="E50" s="15">
        <v>715000</v>
      </c>
      <c r="F50" s="14">
        <v>677142</v>
      </c>
      <c r="G50" s="14">
        <v>677142</v>
      </c>
      <c r="H50" s="15">
        <f>E50-F50</f>
        <v>37858</v>
      </c>
    </row>
    <row r="51" spans="1:8" ht="14.25">
      <c r="A51" s="18">
        <v>52</v>
      </c>
      <c r="B51" s="5" t="s">
        <v>50</v>
      </c>
      <c r="C51" s="14">
        <v>300000</v>
      </c>
      <c r="D51" s="14">
        <v>0</v>
      </c>
      <c r="E51" s="15">
        <v>300000</v>
      </c>
      <c r="F51" s="14">
        <v>284200</v>
      </c>
      <c r="G51" s="14">
        <v>284200</v>
      </c>
      <c r="H51" s="15">
        <f aca="true" t="shared" si="8" ref="H51:H58">E51-F51</f>
        <v>15800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1564914</v>
      </c>
      <c r="E53" s="15">
        <v>1564914</v>
      </c>
      <c r="F53" s="14">
        <v>1564914</v>
      </c>
      <c r="G53" s="14">
        <v>1564914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47977111.86</v>
      </c>
      <c r="D83" s="16">
        <f t="shared" si="14"/>
        <v>42750748.72</v>
      </c>
      <c r="E83" s="16">
        <f t="shared" si="14"/>
        <v>90727860.58</v>
      </c>
      <c r="F83" s="16">
        <f t="shared" si="14"/>
        <v>64554995.940000005</v>
      </c>
      <c r="G83" s="16">
        <f t="shared" si="14"/>
        <v>47787457.1</v>
      </c>
      <c r="H83" s="16">
        <f t="shared" si="14"/>
        <v>26172864.64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35" t="s">
        <v>88</v>
      </c>
      <c r="C86" s="35"/>
      <c r="D86" s="35"/>
      <c r="E86" s="10"/>
      <c r="F86" s="34" t="s">
        <v>90</v>
      </c>
      <c r="G86" s="34"/>
      <c r="H86" s="34"/>
    </row>
    <row r="87" spans="2:8" ht="15" customHeight="1">
      <c r="B87" s="25" t="s">
        <v>89</v>
      </c>
      <c r="C87" s="25"/>
      <c r="D87" s="25"/>
      <c r="E87" s="8"/>
      <c r="F87" s="25" t="s">
        <v>91</v>
      </c>
      <c r="G87" s="25"/>
      <c r="H87" s="25"/>
    </row>
    <row r="88" spans="2:8" ht="30" customHeight="1">
      <c r="B88" s="21"/>
      <c r="C88" s="21"/>
      <c r="D88" s="21"/>
      <c r="F88" s="21"/>
      <c r="G88" s="21"/>
      <c r="H88" s="21"/>
    </row>
    <row r="89" spans="1:8" s="37" customFormat="1" ht="15" customHeight="1">
      <c r="A89" s="36"/>
      <c r="B89" s="38" t="s">
        <v>92</v>
      </c>
      <c r="C89" s="39"/>
      <c r="D89" s="39"/>
      <c r="F89" s="21"/>
      <c r="G89" s="40"/>
      <c r="H89" s="40"/>
    </row>
    <row r="90" spans="1:8" s="43" customFormat="1" ht="21.75" customHeight="1">
      <c r="A90" s="42"/>
      <c r="B90" s="21" t="s">
        <v>93</v>
      </c>
      <c r="C90" s="40"/>
      <c r="D90" s="40"/>
      <c r="F90" s="21"/>
      <c r="G90" s="40"/>
      <c r="H90" s="40"/>
    </row>
    <row r="91" spans="1:8" s="43" customFormat="1" ht="21.75" customHeight="1">
      <c r="A91" s="42"/>
      <c r="B91" s="20"/>
      <c r="C91" s="41"/>
      <c r="D91" s="41"/>
      <c r="F91" s="20"/>
      <c r="G91" s="41"/>
      <c r="H91" s="41"/>
    </row>
    <row r="92" spans="1:8" s="43" customFormat="1" ht="15" customHeight="1">
      <c r="A92" s="42"/>
      <c r="B92" s="21"/>
      <c r="C92" s="40"/>
      <c r="D92" s="40"/>
      <c r="F92" s="21"/>
      <c r="G92" s="40"/>
      <c r="H92" s="40"/>
    </row>
    <row r="93" spans="1:8" s="43" customFormat="1" ht="21.75" customHeight="1">
      <c r="A93" s="42"/>
      <c r="B93" s="21"/>
      <c r="C93" s="40"/>
      <c r="D93" s="40"/>
      <c r="F93" s="21"/>
      <c r="G93" s="40"/>
      <c r="H93" s="40"/>
    </row>
    <row r="94" spans="2:8" ht="15" customHeight="1" hidden="1">
      <c r="B94" s="21"/>
      <c r="C94" s="21"/>
      <c r="D94" s="21"/>
      <c r="F94" s="21"/>
      <c r="G94" s="21"/>
      <c r="H94" s="21"/>
    </row>
    <row r="95" spans="2:8" ht="24" customHeight="1" hidden="1">
      <c r="B95" s="21"/>
      <c r="C95" s="21"/>
      <c r="D95" s="21"/>
      <c r="F95" s="21"/>
      <c r="G95" s="21"/>
      <c r="H95" s="21"/>
    </row>
    <row r="96" spans="2:8" ht="24" customHeight="1" hidden="1">
      <c r="B96" s="24"/>
      <c r="C96" s="24"/>
      <c r="D96" s="24"/>
      <c r="E96" s="10"/>
      <c r="F96" s="33"/>
      <c r="G96" s="33"/>
      <c r="H96" s="33"/>
    </row>
    <row r="97" spans="2:8" ht="15" customHeight="1" hidden="1">
      <c r="B97" s="25"/>
      <c r="C97" s="25"/>
      <c r="D97" s="25"/>
      <c r="E97" s="8"/>
      <c r="F97" s="25"/>
      <c r="G97" s="25"/>
      <c r="H97" s="25"/>
    </row>
    <row r="98" spans="2:8" ht="24" customHeight="1" hidden="1">
      <c r="B98" s="21"/>
      <c r="C98" s="21"/>
      <c r="D98" s="21"/>
      <c r="F98" s="21"/>
      <c r="G98" s="21"/>
      <c r="H98" s="21"/>
    </row>
  </sheetData>
  <sheetProtection/>
  <mergeCells count="32">
    <mergeCell ref="B93:D93"/>
    <mergeCell ref="F93:H93"/>
    <mergeCell ref="B89:D89"/>
    <mergeCell ref="F89:H89"/>
    <mergeCell ref="B90:D90"/>
    <mergeCell ref="F90:H90"/>
    <mergeCell ref="B92:D92"/>
    <mergeCell ref="F92:H92"/>
    <mergeCell ref="B94:D94"/>
    <mergeCell ref="B95:D95"/>
    <mergeCell ref="F94:H94"/>
    <mergeCell ref="F95:H95"/>
    <mergeCell ref="B96:D96"/>
    <mergeCell ref="F96:H9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F88:H88"/>
    <mergeCell ref="B2:H2"/>
    <mergeCell ref="B4:H4"/>
    <mergeCell ref="B5:H5"/>
    <mergeCell ref="B6:H6"/>
    <mergeCell ref="B3:H3"/>
    <mergeCell ref="B86:D86"/>
    <mergeCell ref="F86:H8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usuario1</cp:lastModifiedBy>
  <cp:lastPrinted>2022-08-19T17:38:08Z</cp:lastPrinted>
  <dcterms:created xsi:type="dcterms:W3CDTF">2014-09-04T16:46:21Z</dcterms:created>
  <dcterms:modified xsi:type="dcterms:W3CDTF">2024-02-07T15:48:41Z</dcterms:modified>
  <cp:category/>
  <cp:version/>
  <cp:contentType/>
  <cp:contentStatus/>
</cp:coreProperties>
</file>