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FAB9DC70-7433-4F0B-9C3F-11C97D2F34AC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3840" yWindow="3840" windowWidth="19545" windowHeight="11385" xr2:uid="{00000000-000D-0000-FFFF-FFFF00000000}"/>
  </bookViews>
  <sheets>
    <sheet name="EAI_DET" sheetId="1" r:id="rId1"/>
  </sheets>
  <definedNames>
    <definedName name="_xlnm.Print_Area" localSheetId="0">EAI_DET!$B$2:$H$91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48" i="1"/>
  <c r="H68" i="1" s="1"/>
  <c r="H57" i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D17" i="1"/>
  <c r="C17" i="1"/>
  <c r="C68" i="1" l="1"/>
  <c r="D43" i="1"/>
  <c r="D68" i="1"/>
  <c r="F43" i="1"/>
  <c r="E30" i="1"/>
  <c r="H39" i="1"/>
  <c r="E39" i="1"/>
  <c r="G68" i="1"/>
  <c r="H37" i="1"/>
  <c r="F68" i="1"/>
  <c r="C43" i="1"/>
  <c r="E17" i="1"/>
  <c r="G43" i="1"/>
  <c r="H17" i="1"/>
  <c r="H78" i="1"/>
  <c r="E37" i="1"/>
  <c r="E68" i="1"/>
  <c r="C73" i="1" l="1"/>
  <c r="D73" i="1"/>
  <c r="F73" i="1"/>
  <c r="H43" i="1"/>
  <c r="H73" i="1" s="1"/>
  <c r="G73" i="1"/>
  <c r="E43" i="1"/>
  <c r="E73" i="1" s="1"/>
</calcChain>
</file>

<file path=xl/sharedStrings.xml><?xml version="1.0" encoding="utf-8"?>
<sst xmlns="http://schemas.openxmlformats.org/spreadsheetml/2006/main" count="78" uniqueCount="78">
  <si>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</si>
  <si>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</si>
  <si>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</si>
  <si>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</si>
  <si>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</si>
  <si>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</si>
  <si>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</si>
  <si>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</si>
  <si>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</si>
  <si>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</si>
  <si>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</si>
  <si>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</si>
  <si>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</si>
  <si>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</si>
  <si>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</si>
  <si>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</si>
  <si>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</si>
  <si>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</si>
  <si>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</si>
  <si>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</si>
  <si>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</si>
  <si>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</si>
  <si>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</si>
  <si>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</si>
  <si>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</si>
  <si>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</si>
  <si>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</si>
  <si>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</si>
  <si>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</si>
  <si>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</si>
  <si>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</si>
  <si>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</si>
  <si>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</si>
  <si>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</si>
  <si>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</si>
  <si>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</si>
  <si>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</si>
  <si>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</si>
  <si>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</si>
  <si>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</si>
  <si>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</si>
  <si>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</si>
  <si>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</si>
  <si>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</si>
  <si>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</si>
  <si>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</si>
  <si>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</si>
  <si>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</si>
  <si>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</si>
  <si>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</si>
  <si>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</si>
  <si>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</si>
  <si>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</si>
  <si>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</si>
  <si>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</si>
  <si>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</si>
  <si>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</si>
  <si>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</si>
  <si>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</si>
  <si>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</si>
  <si>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</si>
  <si>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</si>
  <si>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</si>
  <si>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</si>
  <si>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</si>
  <si>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</si>
  <si>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</si>
  <si>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</si>
  <si>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</si>
  <si>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</si>
  <si>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</si>
  <si>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</si>
  <si>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</si>
  <si>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</si>
  <si>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</si>
  <si>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Allende</t>
  </si>
  <si>
    <t xml:space="preserve">Del 01 de enero al 31 de diciembre de 2023 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</si>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</sst>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783167</xdr:colOff>
      <xdr:row>80</xdr:row>
      <xdr:rowOff>52917</xdr:rowOff>
    </xdr:from>
    <xdr:to>
      <xdr:col>7</xdr:col>
      <xdr:colOff>433917</xdr:colOff>
      <xdr:row>88</xdr:row>
      <xdr:rowOff>136002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9ADE59-0834-4F61-8A5C-250A92F3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2167" y="14594417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3" zoomScale="90" zoomScaleNormal="90" workbookViewId="0">
      <selection activeCell="J95" sqref="J9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7765720</v>
      </c>
      <c r="D13" s="24">
        <v>648598</v>
      </c>
      <c r="E13" s="26">
        <f t="shared" si="0"/>
        <v>8414318</v>
      </c>
      <c r="F13" s="24">
        <v>697860</v>
      </c>
      <c r="G13" s="24">
        <v>6978860</v>
      </c>
      <c r="H13" s="26">
        <f t="shared" si="1"/>
        <v>-786860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131358</v>
      </c>
      <c r="E36" s="28">
        <f t="shared" si="3"/>
        <v>131358</v>
      </c>
      <c r="F36" s="24">
        <v>131358</v>
      </c>
      <c r="G36" s="24">
        <v>131358</v>
      </c>
      <c r="H36" s="26">
        <f t="shared" ref="H36:H41" si="7">SUM(G36-C36)</f>
        <v>131358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7765720</v>
      </c>
      <c r="D43" s="55">
        <f t="shared" ref="D43:H43" si="10">SUM(D10:D17,D30,D36,D37,D39)</f>
        <v>779956</v>
      </c>
      <c r="E43" s="35">
        <f t="shared" si="10"/>
        <v>8545676</v>
      </c>
      <c r="F43" s="55">
        <f t="shared" si="10"/>
        <v>829218</v>
      </c>
      <c r="G43" s="55">
        <f t="shared" si="10"/>
        <v>7110218</v>
      </c>
      <c r="H43" s="35">
        <f t="shared" si="10"/>
        <v>-655502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435743</v>
      </c>
      <c r="D66" s="24">
        <v>997469</v>
      </c>
      <c r="E66" s="26">
        <f>SUM(D66,C66)</f>
        <v>1433212</v>
      </c>
      <c r="F66" s="24">
        <v>1114400</v>
      </c>
      <c r="G66" s="24">
        <v>1114400</v>
      </c>
      <c r="H66" s="26">
        <f>SUM(G66-C66)</f>
        <v>678657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435743</v>
      </c>
      <c r="D68" s="22">
        <f t="shared" ref="D68:G68" si="18">SUM(D48,D57,D62,D65,D66)</f>
        <v>997469</v>
      </c>
      <c r="E68" s="26">
        <f t="shared" si="18"/>
        <v>1433212</v>
      </c>
      <c r="F68" s="22">
        <f t="shared" si="18"/>
        <v>1114400</v>
      </c>
      <c r="G68" s="22">
        <f t="shared" si="18"/>
        <v>1114400</v>
      </c>
      <c r="H68" s="26">
        <f>SUM(H48,H57,H62,H65,H66)</f>
        <v>678657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8201463</v>
      </c>
      <c r="D73" s="22">
        <f t="shared" ref="D73:G73" si="21">SUM(D43,D68,D70)</f>
        <v>1777425</v>
      </c>
      <c r="E73" s="26">
        <f t="shared" si="21"/>
        <v>9978888</v>
      </c>
      <c r="F73" s="22">
        <f t="shared" si="21"/>
        <v>1943618</v>
      </c>
      <c r="G73" s="22">
        <f t="shared" si="21"/>
        <v>8224618</v>
      </c>
      <c r="H73" s="26">
        <f>SUM(H43,H68,H70)</f>
        <v>23155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77</v>
      </c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2024-02-05T23:54:14Z</cp:lastPrinted>
  <dcterms:created xsi:type="dcterms:W3CDTF">2020-01-08T20:55:35Z</dcterms:created>
  <dcterms:modified xsi:type="dcterms:W3CDTF">2024-02-05T23:54:26Z</dcterms:modified>
</cp:coreProperties>
</file>