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CED7A359-B2D1-40E9-8FBF-702AE13567C6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720" xr2:uid="{00000000-000D-0000-FFFF-FFFF00000000}"/>
  </bookViews>
  <sheets>
    <sheet name="FFONDOS" sheetId="1" r:id="rId1"/>
  </sheets>
  <definedNames>
    <definedName name="ANEXO">#REF!</definedName>
    <definedName name="_xlnm.Print_Area" localSheetId="0">FFONDOS!$A$1:$G$49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G26" i="1"/>
  <c r="G28" i="1"/>
  <c r="C26" i="1" l="1"/>
  <c r="C20" i="1" l="1"/>
  <c r="D20" i="1"/>
  <c r="F20" i="1"/>
  <c r="G20" i="1"/>
  <c r="E20" i="1" l="1"/>
  <c r="E34" i="1"/>
  <c r="E33" i="1"/>
  <c r="E32" i="1"/>
  <c r="E31" i="1"/>
  <c r="E30" i="1"/>
  <c r="E28" i="1"/>
  <c r="E27" i="1"/>
  <c r="E26" i="1"/>
  <c r="G36" i="1" l="1"/>
  <c r="F36" i="1"/>
  <c r="E18" i="1"/>
  <c r="E17" i="1"/>
  <c r="E16" i="1"/>
  <c r="E15" i="1"/>
  <c r="E14" i="1"/>
  <c r="E13" i="1"/>
  <c r="E12" i="1"/>
  <c r="E11" i="1"/>
  <c r="E10" i="1"/>
  <c r="E9" i="1"/>
  <c r="G38" i="1" l="1"/>
  <c r="F38" i="1"/>
  <c r="D36" i="1" l="1"/>
  <c r="D38" i="1" s="1"/>
  <c r="C36" i="1"/>
  <c r="C38" i="1" s="1"/>
  <c r="E29" i="1"/>
  <c r="E36" i="1" s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<sst xmlns="http://schemas.openxmlformats.org/spreadsheetml/2006/main" count="55" uniqueCount="46">
  <si>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</si>
  <si>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</si>
  <si>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</si>
  <si>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</si>
  <si>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</si>
  <si>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</si>
  <si>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</si>
  <si>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</si>
  <si>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</si>
  <si>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</si>
  <si>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</si>
  <si>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</si>
  <si>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</si>
  <si>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</si>
  <si>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</si>
  <si>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</si>
  <si>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</si>
  <si>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</si>
  <si>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</si>
  <si>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</si>
  <si>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</si>
  <si>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</si>
  <si>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</si>
  <si>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</si>
  <si>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</si>
  <si>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</si>
  <si>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</si>
  <si>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</si>
  <si>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</si>
  <si>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</si>
  <si>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</si>
  <si>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</si>
  <si>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</si>
  <si>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</si>
  <si>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</si>
  <si>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</si>
  <si>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</si>
  <si>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</si>
  <si>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EL COLEGIO DE CHIHUAHUA</t>
  </si>
  <si>
    <t>Del 01 de enero al 31 de diciembre de 2023</t>
  </si>
  <si>
    <t xml:space="preserve">                                             DR. JUAN MIGUEL ORTA VÉLEZ</t>
  </si>
  <si>
    <t xml:space="preserve">                                                       DIRECTOR GENERAL</t>
  </si>
  <si>
    <t xml:space="preserve">                               __________________________________</t>
  </si>
  <si>
    <t>MTRA. ELVIRA ARCELÚS PÉREZ</t>
  </si>
  <si>
    <t>SECRETARIA GENERAL</t>
  </si>
  <si>
    <t xml:space="preserve">                                     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</si>
</sst>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3"/>
    </xf>
    <xf numFmtId="0" fontId="4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4"/>
    </xf>
    <xf numFmtId="4" fontId="6" fillId="0" borderId="4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center" wrapText="1"/>
    </xf>
    <xf numFmtId="4" fontId="4" fillId="0" borderId="8" xfId="0" applyNumberFormat="1" applyFont="1" applyBorder="1" applyAlignment="1" applyProtection="1">
      <alignment vertical="center" wrapText="1"/>
      <protection locked="0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4" fontId="4" fillId="0" borderId="8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3"/>
    </xf>
    <xf numFmtId="0" fontId="7" fillId="0" borderId="2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indent="4"/>
    </xf>
    <xf numFmtId="4" fontId="4" fillId="0" borderId="2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/>
    <xf numFmtId="4" fontId="4" fillId="0" borderId="16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Protection="1"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 applyProtection="1">
      <alignment horizontal="center" vertical="center"/>
      <protection locked="0"/>
    </xf>
    <xf numFmtId="49" fontId="1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2:G76"/>
  <sheetViews>
    <sheetView tabSelected="1" zoomScaleNormal="100" workbookViewId="0">
      <selection activeCell="J11" sqref="J1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2" spans="2:7" x14ac:dyDescent="0.2">
      <c r="B2" s="45" t="s">
        <v>38</v>
      </c>
      <c r="C2" s="46"/>
      <c r="D2" s="46"/>
      <c r="E2" s="46"/>
      <c r="F2" s="46"/>
      <c r="G2" s="47"/>
    </row>
    <row r="3" spans="2:7" x14ac:dyDescent="0.2">
      <c r="B3" s="48" t="s">
        <v>10</v>
      </c>
      <c r="C3" s="49"/>
      <c r="D3" s="49"/>
      <c r="E3" s="49"/>
      <c r="F3" s="49"/>
      <c r="G3" s="50"/>
    </row>
    <row r="4" spans="2:7" ht="12.75" thickBot="1" x14ac:dyDescent="0.25">
      <c r="B4" s="51" t="s">
        <v>39</v>
      </c>
      <c r="C4" s="52"/>
      <c r="D4" s="52"/>
      <c r="E4" s="52"/>
      <c r="F4" s="52"/>
      <c r="G4" s="53"/>
    </row>
    <row r="5" spans="2:7" ht="42" customHeight="1" thickBot="1" x14ac:dyDescent="0.25">
      <c r="B5" s="43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4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9628695</v>
      </c>
      <c r="D15" s="27">
        <f>-8620933</f>
        <v>-8620933</v>
      </c>
      <c r="E15" s="21">
        <f t="shared" si="0"/>
        <v>1007762</v>
      </c>
      <c r="F15" s="27">
        <v>1007762.37</v>
      </c>
      <c r="G15" s="20">
        <v>1007762.37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5310</v>
      </c>
      <c r="G16" s="20">
        <v>5310</v>
      </c>
    </row>
    <row r="17" spans="2:7" ht="24" customHeight="1" x14ac:dyDescent="0.2">
      <c r="B17" s="14" t="s">
        <v>29</v>
      </c>
      <c r="C17" s="20">
        <v>8696867.0700000003</v>
      </c>
      <c r="D17" s="41">
        <v>1099953.57</v>
      </c>
      <c r="E17" s="21">
        <f t="shared" si="0"/>
        <v>9796820.6400000006</v>
      </c>
      <c r="F17" s="27">
        <v>9791511.5700000003</v>
      </c>
      <c r="G17" s="20">
        <v>9791511.5700000003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4622.6499999999996</v>
      </c>
      <c r="G18" s="20">
        <v>4622.6499999999996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18325562.07</v>
      </c>
      <c r="D20" s="28">
        <f>SUM(D9:D18)</f>
        <v>-7520979.4299999997</v>
      </c>
      <c r="E20" s="22">
        <f>C20+D20</f>
        <v>10804582.640000001</v>
      </c>
      <c r="F20" s="28">
        <f>SUM(F9:F18)</f>
        <v>10809206.59</v>
      </c>
      <c r="G20" s="22">
        <f>SUM(G9:G18)</f>
        <v>10809206.59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3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4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f>4348434+1665548.74</f>
        <v>6013982.7400000002</v>
      </c>
      <c r="D26" s="41">
        <v>1094643.57</v>
      </c>
      <c r="E26" s="21">
        <f t="shared" ref="E26:E34" si="1">C26+D26</f>
        <v>7108626.3100000005</v>
      </c>
      <c r="F26" s="20">
        <v>5594264.1400000006</v>
      </c>
      <c r="G26" s="20">
        <f>5594264.14-49237.43</f>
        <v>5545026.71</v>
      </c>
    </row>
    <row r="27" spans="2:7" ht="12" customHeight="1" x14ac:dyDescent="0.2">
      <c r="B27" s="32" t="s">
        <v>12</v>
      </c>
      <c r="C27" s="20">
        <v>512000</v>
      </c>
      <c r="D27" s="20">
        <v>0</v>
      </c>
      <c r="E27" s="21">
        <f t="shared" si="1"/>
        <v>512000</v>
      </c>
      <c r="F27" s="20">
        <v>312608.25</v>
      </c>
      <c r="G27" s="20">
        <v>312608.25</v>
      </c>
    </row>
    <row r="28" spans="2:7" x14ac:dyDescent="0.2">
      <c r="B28" s="32" t="s">
        <v>13</v>
      </c>
      <c r="C28" s="20">
        <v>3836434</v>
      </c>
      <c r="D28" s="20">
        <v>0</v>
      </c>
      <c r="E28" s="21">
        <f t="shared" si="1"/>
        <v>3836434</v>
      </c>
      <c r="F28" s="20">
        <v>4160269.91</v>
      </c>
      <c r="G28" s="20">
        <f>4160269.91-222249.45</f>
        <v>3938020.46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20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20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10362416.74</v>
      </c>
      <c r="D36" s="22">
        <f>SUM(D26:D34)</f>
        <v>1094643.57</v>
      </c>
      <c r="E36" s="22">
        <f>SUM(E26:E34)</f>
        <v>11457060.310000001</v>
      </c>
      <c r="F36" s="22">
        <f>SUM(F26:F34)</f>
        <v>10067142.300000001</v>
      </c>
      <c r="G36" s="39">
        <f>SUM(G26:G34)</f>
        <v>9795655.4199999999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7963145.3300000001</v>
      </c>
      <c r="D38" s="8">
        <f>D20-D36</f>
        <v>-8615623</v>
      </c>
      <c r="E38" s="8">
        <f>D38+C38</f>
        <v>-652477.66999999993</v>
      </c>
      <c r="F38" s="8">
        <f>F20-F36</f>
        <v>742064.28999999911</v>
      </c>
      <c r="G38" s="9">
        <f>G20-G36</f>
        <v>1013551.1699999999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42</v>
      </c>
      <c r="E43" s="10" t="s">
        <v>45</v>
      </c>
      <c r="G43" s="42"/>
    </row>
    <row r="44" spans="2:7" s="10" customFormat="1" x14ac:dyDescent="0.2">
      <c r="B44" s="10" t="s">
        <v>40</v>
      </c>
      <c r="F44" s="10" t="s">
        <v>43</v>
      </c>
    </row>
    <row r="45" spans="2:7" s="10" customFormat="1" x14ac:dyDescent="0.2">
      <c r="B45" s="10" t="s">
        <v>41</v>
      </c>
      <c r="F45" s="10" t="s">
        <v>44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dEFFHJ1weQejK2Y4kBuirND69wHlFHqBAOjyJvMQxM8gc9WvIuvb23uKTAGCouJOegz7hE+jcRSS1cYiy3GH1g==" saltValue="p5qSkYx6RtjtKuvEi5WbP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Zuri Medina</cp:lastModifiedBy>
  <cp:lastPrinted>2020-01-23T20:49:44Z</cp:lastPrinted>
  <dcterms:created xsi:type="dcterms:W3CDTF">2019-12-11T17:18:27Z</dcterms:created>
  <dcterms:modified xsi:type="dcterms:W3CDTF">2024-02-05T02:46:11Z</dcterms:modified>
</cp:coreProperties>
</file>