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13_ncr:1_{A6F261A6-D386-4858-A8E9-DE5F891880DE}" xr6:coauthVersionLast="36" xr6:coauthVersionMax="3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1925" xr2:uid="{00000000-000D-0000-FFFF-FFFF00000000}"/>
  </bookViews>
  <sheets>
    <sheet name="FFONDOS" sheetId="1" r:id="rId1"/>
  </sheets>
  <externalReferences>
    <externalReference r:id="rId2"/>
  </externalReference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F30" i="1"/>
  <c r="F29" i="1"/>
  <c r="F28" i="1"/>
  <c r="F27" i="1"/>
  <c r="F26" i="1"/>
  <c r="C29" i="1"/>
  <c r="C28" i="1"/>
  <c r="C27" i="1"/>
  <c r="C26" i="1"/>
  <c r="D31" i="1"/>
  <c r="D30" i="1"/>
  <c r="D29" i="1"/>
  <c r="D28" i="1"/>
  <c r="D27" i="1"/>
  <c r="D26" i="1"/>
  <c r="G17" i="1"/>
  <c r="G15" i="1"/>
  <c r="G13" i="1"/>
  <c r="F17" i="1"/>
  <c r="F15" i="1"/>
  <c r="F13" i="1"/>
  <c r="D17" i="1"/>
  <c r="D15" i="1"/>
  <c r="D13" i="1"/>
  <c r="C17" i="1"/>
  <c r="C15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<sst xmlns="http://schemas.openxmlformats.org/spreadsheetml/2006/main" count="58" uniqueCount="49">
  <si>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</si>
  <si>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</si>
  <si>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</si>
  <si>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</si>
  <si>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</si>
  <si>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</si>
  <si>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</si>
  <si>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</si>
  <si>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</si>
  <si>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</si>
  <si>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</si>
  <si>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</si>
  <si>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</si>
  <si>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</si>
  <si>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</si>
  <si>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</si>
  <si>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</si>
  <si>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</si>
  <si>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</si>
  <si>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</si>
  <si>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</si>
  <si>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</si>
  <si>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</si>
  <si>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</si>
  <si>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</si>
  <si>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</si>
  <si>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</si>
  <si>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</si>
  <si>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</si>
  <si>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</si>
  <si>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</si>
  <si>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</si>
  <si>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</si>
  <si>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</si>
  <si>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</si>
  <si>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</si>
  <si>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</si>
  <si>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</si>
  <si>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DESARROLLO INTEGRAL DE LA FAMILIA DEL ESTADO DE CHIHUAHUA</t>
  </si>
  <si>
    <t>Del 01 de enero de 2023 al 31 de diciembre de 2023</t>
  </si>
  <si>
    <t>__________________________________________</t>
  </si>
  <si>
    <t>_______________________________________</t>
  </si>
  <si>
    <t>_____________________________________</t>
  </si>
  <si>
    <t>MTRA. PERLA NATALYE CAMPOS GARCIA</t>
  </si>
  <si>
    <t xml:space="preserve">MTRO. GABRIEL EGUIARTE FRUNS </t>
  </si>
  <si>
    <t>DIRECTORA ADMINISTRATIVA</t>
  </si>
  <si>
    <t>DIRECTOR GENERAL</t>
  </si>
  <si>
    <t>C.P. y L.A.F. OSCAR KUCHLE WEBER</t>
  </si>
  <si>
    <t>JEFE DEL DEPARTAMENTO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</si>
</sst>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1</xdr:row>
      <xdr:rowOff>119063</xdr:rowOff>
    </xdr:from>
    <xdr:to>
      <xdr:col>1</xdr:col>
      <xdr:colOff>1497805</xdr:colOff>
      <xdr:row>3</xdr:row>
      <xdr:rowOff>109538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EEDC64-8AE2-4630-A623-D32073C51C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6" y="285751"/>
          <a:ext cx="1247774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SCAR\Asech%202023\Estados%20Financier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4.EADPED (SP)(LDF6) "/>
      <sheetName val="43.EAEPED (FF)(LDF4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C13">
            <v>35000000</v>
          </cell>
        </row>
      </sheetData>
      <sheetData sheetId="27">
        <row r="19">
          <cell r="D19">
            <v>1374264.7499999995</v>
          </cell>
          <cell r="F19">
            <v>1374264.7499999995</v>
          </cell>
          <cell r="G19">
            <v>1374264.7499999995</v>
          </cell>
        </row>
        <row r="20">
          <cell r="D20">
            <v>41655339.400000036</v>
          </cell>
          <cell r="F20">
            <v>61520741.180000007</v>
          </cell>
          <cell r="G20">
            <v>51794217.080000006</v>
          </cell>
        </row>
        <row r="21">
          <cell r="C21">
            <v>678733897.99000001</v>
          </cell>
          <cell r="D21">
            <v>148765344.94999999</v>
          </cell>
          <cell r="F21">
            <v>822049918.05000007</v>
          </cell>
          <cell r="G21">
            <v>822049918.05000007</v>
          </cell>
        </row>
      </sheetData>
      <sheetData sheetId="28"/>
      <sheetData sheetId="29"/>
      <sheetData sheetId="30"/>
      <sheetData sheetId="31"/>
      <sheetData sheetId="32">
        <row r="9">
          <cell r="C9">
            <v>189367907.23999998</v>
          </cell>
          <cell r="D9">
            <v>31852582.760000005</v>
          </cell>
          <cell r="F9">
            <v>207727491.14000002</v>
          </cell>
          <cell r="G9">
            <v>202818883.01000002</v>
          </cell>
        </row>
        <row r="17">
          <cell r="C17">
            <v>8279141.9699999997</v>
          </cell>
          <cell r="D17">
            <v>16145363.48</v>
          </cell>
          <cell r="F17">
            <v>23252746.919999998</v>
          </cell>
          <cell r="G17">
            <v>22854360.050000001</v>
          </cell>
        </row>
        <row r="27">
          <cell r="C27">
            <v>30365779.290000003</v>
          </cell>
          <cell r="D27">
            <v>18787371.589999996</v>
          </cell>
          <cell r="F27">
            <v>45193771.950000003</v>
          </cell>
          <cell r="G27">
            <v>44291505.909999996</v>
          </cell>
        </row>
        <row r="37">
          <cell r="C37">
            <v>485721069.49000001</v>
          </cell>
          <cell r="D37">
            <v>103125233.62</v>
          </cell>
          <cell r="F37">
            <v>583568301.66999996</v>
          </cell>
          <cell r="G37">
            <v>582819446.81999993</v>
          </cell>
        </row>
        <row r="47">
          <cell r="D47">
            <v>16960213.990000002</v>
          </cell>
          <cell r="F47">
            <v>16382059.740000002</v>
          </cell>
          <cell r="G47">
            <v>15838776.99</v>
          </cell>
        </row>
        <row r="57">
          <cell r="D57">
            <v>4924183.66</v>
          </cell>
          <cell r="G57">
            <v>1881747.4999999993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22" sqref="G2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ht="21" customHeight="1" x14ac:dyDescent="0.2">
      <c r="B2" s="43" t="s">
        <v>38</v>
      </c>
      <c r="C2" s="44"/>
      <c r="D2" s="44"/>
      <c r="E2" s="44"/>
      <c r="F2" s="44"/>
      <c r="G2" s="45"/>
    </row>
    <row r="3" spans="2:7" ht="21" customHeight="1" x14ac:dyDescent="0.2">
      <c r="B3" s="46" t="s">
        <v>10</v>
      </c>
      <c r="C3" s="47"/>
      <c r="D3" s="47"/>
      <c r="E3" s="47"/>
      <c r="F3" s="47"/>
      <c r="G3" s="48"/>
    </row>
    <row r="4" spans="2:7" ht="21" customHeight="1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f>+'[1]14.EAI(FFinanc)EP2 '!$D$19</f>
        <v>1374264.7499999995</v>
      </c>
      <c r="E13" s="21">
        <f t="shared" si="0"/>
        <v>1374264.7499999995</v>
      </c>
      <c r="F13" s="27">
        <f>+'[1]14.EAI(FFinanc)EP2 '!$F$19</f>
        <v>1374264.7499999995</v>
      </c>
      <c r="G13" s="20">
        <f>+'[1]14.EAI(FFinanc)EP2 '!$G$19</f>
        <v>1374264.7499999995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f>+'[1]13.EAI (rubro ingresos)EP1'!$C$13</f>
        <v>35000000</v>
      </c>
      <c r="D15" s="27">
        <f>+'[1]14.EAI(FFinanc)EP2 '!$D$20</f>
        <v>41655339.400000036</v>
      </c>
      <c r="E15" s="21">
        <f t="shared" si="0"/>
        <v>76655339.400000036</v>
      </c>
      <c r="F15" s="27">
        <f>+'[1]14.EAI(FFinanc)EP2 '!$F$20</f>
        <v>61520741.180000007</v>
      </c>
      <c r="G15" s="20">
        <f>+'[1]14.EAI(FFinanc)EP2 '!$G$20</f>
        <v>51794217.080000006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f>+'[1]14.EAI(FFinanc)EP2 '!$C$21</f>
        <v>678733897.99000001</v>
      </c>
      <c r="D17" s="27">
        <f>+'[1]14.EAI(FFinanc)EP2 '!$D$21</f>
        <v>148765344.94999999</v>
      </c>
      <c r="E17" s="21">
        <f t="shared" si="0"/>
        <v>827499242.94000006</v>
      </c>
      <c r="F17" s="27">
        <f>+'[1]14.EAI(FFinanc)EP2 '!$F$21</f>
        <v>822049918.05000007</v>
      </c>
      <c r="G17" s="20">
        <f>+'[1]14.EAI(FFinanc)EP2 '!$G$21</f>
        <v>822049918.05000007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713733897.99000001</v>
      </c>
      <c r="D20" s="28">
        <f>SUM(D9:D18)</f>
        <v>191794949.10000002</v>
      </c>
      <c r="E20" s="22">
        <f>C20+D20</f>
        <v>905528847.09000003</v>
      </c>
      <c r="F20" s="28">
        <f>SUM(F9:F18)</f>
        <v>884944923.98000002</v>
      </c>
      <c r="G20" s="22">
        <f>SUM(G9:G18)</f>
        <v>875218399.88000011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f>+'[1]20.EAEPE (Cap y conc)EP8 '!$C$9</f>
        <v>189367907.23999998</v>
      </c>
      <c r="D26" s="20">
        <f>+'[1]20.EAEPE (Cap y conc)EP8 '!$D$9</f>
        <v>31852582.760000005</v>
      </c>
      <c r="E26" s="21">
        <f t="shared" ref="E26:E34" si="1">C26+D26</f>
        <v>221220490</v>
      </c>
      <c r="F26" s="20">
        <f>+'[1]20.EAEPE (Cap y conc)EP8 '!$F$9</f>
        <v>207727491.14000002</v>
      </c>
      <c r="G26" s="38">
        <f>+'[1]20.EAEPE (Cap y conc)EP8 '!$G$9</f>
        <v>202818883.01000002</v>
      </c>
    </row>
    <row r="27" spans="2:7" ht="12" customHeight="1" x14ac:dyDescent="0.2">
      <c r="B27" s="32" t="s">
        <v>12</v>
      </c>
      <c r="C27" s="20">
        <f>+'[1]20.EAEPE (Cap y conc)EP8 '!$C$17</f>
        <v>8279141.9699999997</v>
      </c>
      <c r="D27" s="20">
        <f>+'[1]20.EAEPE (Cap y conc)EP8 '!$D$17</f>
        <v>16145363.48</v>
      </c>
      <c r="E27" s="21">
        <f t="shared" si="1"/>
        <v>24424505.449999999</v>
      </c>
      <c r="F27" s="20">
        <f>+'[1]20.EAEPE (Cap y conc)EP8 '!$F$17</f>
        <v>23252746.919999998</v>
      </c>
      <c r="G27" s="38">
        <f>+'[1]20.EAEPE (Cap y conc)EP8 '!$G$17</f>
        <v>22854360.050000001</v>
      </c>
    </row>
    <row r="28" spans="2:7" x14ac:dyDescent="0.2">
      <c r="B28" s="32" t="s">
        <v>13</v>
      </c>
      <c r="C28" s="20">
        <f>+'[1]20.EAEPE (Cap y conc)EP8 '!$C$27</f>
        <v>30365779.290000003</v>
      </c>
      <c r="D28" s="20">
        <f>+'[1]20.EAEPE (Cap y conc)EP8 '!$D$27</f>
        <v>18787371.589999996</v>
      </c>
      <c r="E28" s="21">
        <f t="shared" si="1"/>
        <v>49153150.879999995</v>
      </c>
      <c r="F28" s="20">
        <f>+'[1]20.EAEPE (Cap y conc)EP8 '!$F$27</f>
        <v>45193771.950000003</v>
      </c>
      <c r="G28" s="38">
        <f>+'[1]20.EAEPE (Cap y conc)EP8 '!$G$27</f>
        <v>44291505.909999996</v>
      </c>
    </row>
    <row r="29" spans="2:7" x14ac:dyDescent="0.2">
      <c r="B29" s="32" t="s">
        <v>14</v>
      </c>
      <c r="C29" s="20">
        <f>+'[1]20.EAEPE (Cap y conc)EP8 '!$C$37</f>
        <v>485721069.49000001</v>
      </c>
      <c r="D29" s="20">
        <f>+'[1]20.EAEPE (Cap y conc)EP8 '!$D$37</f>
        <v>103125233.62</v>
      </c>
      <c r="E29" s="21">
        <f t="shared" si="1"/>
        <v>588846303.11000001</v>
      </c>
      <c r="F29" s="20">
        <f>+'[1]20.EAEPE (Cap y conc)EP8 '!$F$37</f>
        <v>583568301.66999996</v>
      </c>
      <c r="G29" s="38">
        <f>+'[1]20.EAEPE (Cap y conc)EP8 '!$G$37</f>
        <v>582819446.81999993</v>
      </c>
    </row>
    <row r="30" spans="2:7" x14ac:dyDescent="0.2">
      <c r="B30" s="32" t="s">
        <v>15</v>
      </c>
      <c r="C30" s="20">
        <v>0</v>
      </c>
      <c r="D30" s="20">
        <f>+'[1]20.EAEPE (Cap y conc)EP8 '!$D$47</f>
        <v>16960213.990000002</v>
      </c>
      <c r="E30" s="21">
        <f t="shared" si="1"/>
        <v>16960213.990000002</v>
      </c>
      <c r="F30" s="20">
        <f>+'[1]20.EAEPE (Cap y conc)EP8 '!$F$47</f>
        <v>16382059.740000002</v>
      </c>
      <c r="G30" s="38">
        <f>+'[1]20.EAEPE (Cap y conc)EP8 '!$G$47</f>
        <v>15838776.99</v>
      </c>
    </row>
    <row r="31" spans="2:7" x14ac:dyDescent="0.2">
      <c r="B31" s="32" t="s">
        <v>16</v>
      </c>
      <c r="C31" s="20">
        <v>0</v>
      </c>
      <c r="D31" s="20">
        <f>+'[1]20.EAEPE (Cap y conc)EP8 '!$D$57</f>
        <v>4924183.66</v>
      </c>
      <c r="E31" s="21">
        <f t="shared" si="1"/>
        <v>4924183.66</v>
      </c>
      <c r="F31" s="20">
        <v>4200547.5599999996</v>
      </c>
      <c r="G31" s="38">
        <f>+'[1]20.EAEPE (Cap y conc)EP8 '!$G$57</f>
        <v>1881747.4999999993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713733897.99000001</v>
      </c>
      <c r="D36" s="22">
        <f>SUM(D26:D34)</f>
        <v>191794949.10000002</v>
      </c>
      <c r="E36" s="22">
        <f>SUM(E26:E34)</f>
        <v>905528847.09000003</v>
      </c>
      <c r="F36" s="22">
        <f>SUM(F26:F34)</f>
        <v>880324918.9799999</v>
      </c>
      <c r="G36" s="39">
        <f>SUM(G26:G34)</f>
        <v>870504720.27999997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4620005.0000001192</v>
      </c>
      <c r="G38" s="9">
        <f>G20-G36</f>
        <v>4713679.6000001431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>
      <c r="B45" s="10" t="s">
        <v>40</v>
      </c>
      <c r="E45" s="10" t="s">
        <v>41</v>
      </c>
    </row>
    <row r="46" spans="2:7" s="10" customFormat="1" x14ac:dyDescent="0.2">
      <c r="B46" s="10" t="s">
        <v>43</v>
      </c>
      <c r="E46" s="10" t="s">
        <v>44</v>
      </c>
    </row>
    <row r="47" spans="2:7" s="10" customFormat="1" x14ac:dyDescent="0.2">
      <c r="B47" s="10" t="s">
        <v>45</v>
      </c>
      <c r="E47" s="10" t="s">
        <v>46</v>
      </c>
    </row>
    <row r="48" spans="2:7" s="10" customFormat="1" x14ac:dyDescent="0.2"/>
    <row r="49" spans="2:2" s="10" customFormat="1" x14ac:dyDescent="0.2"/>
    <row r="50" spans="2:2" s="10" customFormat="1" x14ac:dyDescent="0.2">
      <c r="B50" s="10" t="s">
        <v>42</v>
      </c>
    </row>
    <row r="51" spans="2:2" s="10" customFormat="1" x14ac:dyDescent="0.2">
      <c r="B51" s="10" t="s">
        <v>47</v>
      </c>
    </row>
    <row r="52" spans="2:2" s="10" customFormat="1" x14ac:dyDescent="0.2">
      <c r="B52" s="10" t="s">
        <v>48</v>
      </c>
    </row>
    <row r="53" spans="2:2" s="10" customFormat="1" x14ac:dyDescent="0.2"/>
    <row r="54" spans="2:2" s="10" customFormat="1" x14ac:dyDescent="0.2"/>
    <row r="55" spans="2:2" s="10" customFormat="1" x14ac:dyDescent="0.2"/>
    <row r="56" spans="2:2" s="10" customFormat="1" x14ac:dyDescent="0.2"/>
    <row r="57" spans="2:2" s="10" customFormat="1" x14ac:dyDescent="0.2"/>
    <row r="58" spans="2:2" s="10" customFormat="1" x14ac:dyDescent="0.2"/>
    <row r="59" spans="2:2" s="10" customFormat="1" x14ac:dyDescent="0.2"/>
    <row r="60" spans="2:2" s="10" customFormat="1" x14ac:dyDescent="0.2"/>
    <row r="61" spans="2:2" s="10" customFormat="1" x14ac:dyDescent="0.2"/>
    <row r="62" spans="2:2" s="10" customFormat="1" x14ac:dyDescent="0.2"/>
    <row r="63" spans="2:2" s="10" customFormat="1" x14ac:dyDescent="0.2"/>
    <row r="64" spans="2:2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 01</cp:lastModifiedBy>
  <cp:lastPrinted>2024-02-06T22:16:02Z</cp:lastPrinted>
  <dcterms:created xsi:type="dcterms:W3CDTF">2019-12-11T17:18:27Z</dcterms:created>
  <dcterms:modified xsi:type="dcterms:W3CDTF">2024-02-06T22:16:09Z</dcterms:modified>
</cp:coreProperties>
</file>